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45" windowWidth="10515" windowHeight="4935"/>
  </bookViews>
  <sheets>
    <sheet name="Sumário Executivo" sheetId="1" r:id="rId1"/>
    <sheet name="Regionais- Formalização" sheetId="2" r:id="rId2"/>
    <sheet name="Regionais - Inadimplencia" sheetId="6" state="hidden" r:id="rId3"/>
    <sheet name="Plan1" sheetId="5" state="hidden" r:id="rId4"/>
    <sheet name="Plan2" sheetId="7" state="hidden" r:id="rId5"/>
    <sheet name="Inadimplencia" sheetId="27" r:id="rId6"/>
  </sheets>
  <definedNames>
    <definedName name="_xlnm._FilterDatabase" localSheetId="2" hidden="1">'Regionais - Inadimplencia'!$A$4:$E$857</definedName>
    <definedName name="_xlnm._FilterDatabase" localSheetId="1" hidden="1">'Regionais- Formalização'!$A$17:$F$872</definedName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K12" i="27"/>
  <c r="F855" l="1"/>
  <c r="E855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2"/>
  <c r="D855"/>
  <c r="BE22" i="2" l="1"/>
  <c r="BE23" s="1"/>
  <c r="BE24" s="1"/>
  <c r="BE25" s="1"/>
  <c r="BE26" s="1"/>
  <c r="BE27" s="1"/>
  <c r="BE28" s="1"/>
  <c r="BE29" s="1"/>
  <c r="BE30" s="1"/>
  <c r="BE31" s="1"/>
  <c r="BE32" s="1"/>
  <c r="BE33" s="1"/>
  <c r="BE34" s="1"/>
  <c r="BE35" s="1"/>
  <c r="BE36" s="1"/>
  <c r="BE37" s="1"/>
  <c r="BE38" s="1"/>
  <c r="BE39" s="1"/>
  <c r="BE40" s="1"/>
  <c r="BE41" s="1"/>
  <c r="BE42" s="1"/>
  <c r="BE43" s="1"/>
  <c r="BE44" s="1"/>
  <c r="BE45" s="1"/>
  <c r="BE46" s="1"/>
  <c r="BE47" s="1"/>
  <c r="BE48" s="1"/>
  <c r="BE49" s="1"/>
  <c r="BE50" s="1"/>
  <c r="BE51" s="1"/>
  <c r="BE52" s="1"/>
  <c r="BE53" s="1"/>
  <c r="BE54" s="1"/>
  <c r="BE55" s="1"/>
  <c r="BE56" s="1"/>
  <c r="BE57" s="1"/>
  <c r="BE58" s="1"/>
  <c r="BE59" s="1"/>
  <c r="BE60" s="1"/>
  <c r="BE61" s="1"/>
  <c r="BE62" s="1"/>
  <c r="BE63" s="1"/>
  <c r="BE64" s="1"/>
  <c r="BE65" s="1"/>
  <c r="BE66" s="1"/>
  <c r="BE67" s="1"/>
  <c r="BE68" s="1"/>
  <c r="BE69" s="1"/>
  <c r="BE70" s="1"/>
  <c r="BE71" s="1"/>
  <c r="BE72" s="1"/>
  <c r="BE73" s="1"/>
  <c r="BE74" s="1"/>
  <c r="BE75" s="1"/>
  <c r="BE76" s="1"/>
  <c r="BE77" s="1"/>
  <c r="BE78" s="1"/>
  <c r="BE79" s="1"/>
  <c r="BE80" s="1"/>
  <c r="BE81" s="1"/>
  <c r="BE82" s="1"/>
  <c r="BE83" s="1"/>
  <c r="BE84" s="1"/>
  <c r="BE85" s="1"/>
  <c r="BE21"/>
  <c r="AX22"/>
  <c r="AX23" s="1"/>
  <c r="AX24" s="1"/>
  <c r="AX25" s="1"/>
  <c r="AX26" s="1"/>
  <c r="AX27" s="1"/>
  <c r="AX28" s="1"/>
  <c r="AX29" s="1"/>
  <c r="AX30" s="1"/>
  <c r="AX31" s="1"/>
  <c r="AX32" s="1"/>
  <c r="AX33" s="1"/>
  <c r="AX34" s="1"/>
  <c r="AX35" s="1"/>
  <c r="AX36" s="1"/>
  <c r="AX37" s="1"/>
  <c r="AX38" s="1"/>
  <c r="AX39" s="1"/>
  <c r="AX40" s="1"/>
  <c r="AX41" s="1"/>
  <c r="AX42" s="1"/>
  <c r="AX43" s="1"/>
  <c r="AX44" s="1"/>
  <c r="AX45" s="1"/>
  <c r="AX46" s="1"/>
  <c r="AX47" s="1"/>
  <c r="AX48" s="1"/>
  <c r="AX49" s="1"/>
  <c r="AX50" s="1"/>
  <c r="AX51" s="1"/>
  <c r="AX52" s="1"/>
  <c r="AX53" s="1"/>
  <c r="AX54" s="1"/>
  <c r="AX55" s="1"/>
  <c r="AX56" s="1"/>
  <c r="AX57" s="1"/>
  <c r="AX58" s="1"/>
  <c r="AX59" s="1"/>
  <c r="AX60" s="1"/>
  <c r="AX61" s="1"/>
  <c r="AX62" s="1"/>
  <c r="AX63" s="1"/>
  <c r="AX64" s="1"/>
  <c r="AX65" s="1"/>
  <c r="AX66" s="1"/>
  <c r="AX67" s="1"/>
  <c r="AX68" s="1"/>
  <c r="AX69" s="1"/>
  <c r="AX70" s="1"/>
  <c r="AX71" s="1"/>
  <c r="AX72" s="1"/>
  <c r="AX73" s="1"/>
  <c r="AX74" s="1"/>
  <c r="AX75" s="1"/>
  <c r="AX76" s="1"/>
  <c r="AX77" s="1"/>
  <c r="AX78" s="1"/>
  <c r="AX79" s="1"/>
  <c r="AX80" s="1"/>
  <c r="AX81" s="1"/>
  <c r="AX82" s="1"/>
  <c r="AX83" s="1"/>
  <c r="AX84" s="1"/>
  <c r="AX85" s="1"/>
  <c r="AX86" s="1"/>
  <c r="AX87" s="1"/>
  <c r="AX88" s="1"/>
  <c r="AX89" s="1"/>
  <c r="AX90" s="1"/>
  <c r="AX91" s="1"/>
  <c r="AX92" s="1"/>
  <c r="AX93" s="1"/>
  <c r="AX94" s="1"/>
  <c r="AX95" s="1"/>
  <c r="AX96" s="1"/>
  <c r="AX97" s="1"/>
  <c r="AX98" s="1"/>
  <c r="AX99" s="1"/>
  <c r="AX100" s="1"/>
  <c r="AX101" s="1"/>
  <c r="AX102" s="1"/>
  <c r="AX103" s="1"/>
  <c r="AX104" s="1"/>
  <c r="AX105" s="1"/>
  <c r="AX106" s="1"/>
  <c r="AX107" s="1"/>
  <c r="AX108" s="1"/>
  <c r="AX109" s="1"/>
  <c r="AX110" s="1"/>
  <c r="AX111" s="1"/>
  <c r="AX112" s="1"/>
  <c r="AX113" s="1"/>
  <c r="AX114" s="1"/>
  <c r="AX115" s="1"/>
  <c r="AX116" s="1"/>
  <c r="AX117" s="1"/>
  <c r="AX118" s="1"/>
  <c r="AX119" s="1"/>
  <c r="AX120" s="1"/>
  <c r="AX121" s="1"/>
  <c r="AX122" s="1"/>
  <c r="AX123" s="1"/>
  <c r="AX124" s="1"/>
  <c r="AX125" s="1"/>
  <c r="AX126" s="1"/>
  <c r="AX127" s="1"/>
  <c r="AX128" s="1"/>
  <c r="AX129" s="1"/>
  <c r="AX130" s="1"/>
  <c r="AX131" s="1"/>
  <c r="AX132" s="1"/>
  <c r="AX133" s="1"/>
  <c r="AX134" s="1"/>
  <c r="AX135" s="1"/>
  <c r="AX136" s="1"/>
  <c r="AX137" s="1"/>
  <c r="AX138" s="1"/>
  <c r="AX139" s="1"/>
  <c r="AX140" s="1"/>
  <c r="AX141" s="1"/>
  <c r="AX142" s="1"/>
  <c r="AX143" s="1"/>
  <c r="AX144" s="1"/>
  <c r="AX145" s="1"/>
  <c r="AX146" s="1"/>
  <c r="AX147" s="1"/>
  <c r="AX148" s="1"/>
  <c r="AX149" s="1"/>
  <c r="AX150" s="1"/>
  <c r="AX151" s="1"/>
  <c r="AX152" s="1"/>
  <c r="AX153" s="1"/>
  <c r="AX154" s="1"/>
  <c r="AX155" s="1"/>
  <c r="AX156" s="1"/>
  <c r="AX157" s="1"/>
  <c r="AX158" s="1"/>
  <c r="AX159" s="1"/>
  <c r="AX160" s="1"/>
  <c r="AX161" s="1"/>
  <c r="AX162" s="1"/>
  <c r="AX163" s="1"/>
  <c r="AX164" s="1"/>
  <c r="AX165" s="1"/>
  <c r="AX166" s="1"/>
  <c r="AX167" s="1"/>
  <c r="AX168" s="1"/>
  <c r="AX169" s="1"/>
  <c r="AX170" s="1"/>
  <c r="AX171" s="1"/>
  <c r="AX172" s="1"/>
  <c r="AX173" s="1"/>
  <c r="AX174" s="1"/>
  <c r="AX175" s="1"/>
  <c r="AX176" s="1"/>
  <c r="AX177" s="1"/>
  <c r="AX178" s="1"/>
  <c r="AX179" s="1"/>
  <c r="AX180" s="1"/>
  <c r="AX181" s="1"/>
  <c r="AX182" s="1"/>
  <c r="AX183" s="1"/>
  <c r="AX184" s="1"/>
  <c r="AX185" s="1"/>
  <c r="AX186" s="1"/>
  <c r="AX187" s="1"/>
  <c r="AX188" s="1"/>
  <c r="AX189" s="1"/>
  <c r="AX190" s="1"/>
  <c r="AX191" s="1"/>
  <c r="AX192" s="1"/>
  <c r="AX193" s="1"/>
  <c r="AX194" s="1"/>
  <c r="AX195" s="1"/>
  <c r="AX196" s="1"/>
  <c r="AX197" s="1"/>
  <c r="AX198" s="1"/>
  <c r="AX199" s="1"/>
  <c r="AX200" s="1"/>
  <c r="AX201" s="1"/>
  <c r="AX202" s="1"/>
  <c r="AX203" s="1"/>
  <c r="AX204" s="1"/>
  <c r="AX205" s="1"/>
  <c r="AX206" s="1"/>
  <c r="AX207" s="1"/>
  <c r="AX21"/>
  <c r="AQ22"/>
  <c r="AQ23" s="1"/>
  <c r="AQ24" s="1"/>
  <c r="AQ25" s="1"/>
  <c r="AQ26" s="1"/>
  <c r="AQ27" s="1"/>
  <c r="AQ28" s="1"/>
  <c r="AQ29" s="1"/>
  <c r="AQ30" s="1"/>
  <c r="AQ31" s="1"/>
  <c r="AQ32" s="1"/>
  <c r="AQ33" s="1"/>
  <c r="AQ34" s="1"/>
  <c r="AQ35" s="1"/>
  <c r="AQ36" s="1"/>
  <c r="AQ37" s="1"/>
  <c r="AQ38" s="1"/>
  <c r="AQ39" s="1"/>
  <c r="AQ40" s="1"/>
  <c r="AQ41" s="1"/>
  <c r="AQ42" s="1"/>
  <c r="AQ43" s="1"/>
  <c r="AQ44" s="1"/>
  <c r="AQ45" s="1"/>
  <c r="AQ46" s="1"/>
  <c r="AQ47" s="1"/>
  <c r="AQ48" s="1"/>
  <c r="AQ49" s="1"/>
  <c r="AQ50" s="1"/>
  <c r="AQ51" s="1"/>
  <c r="AQ52" s="1"/>
  <c r="AQ53" s="1"/>
  <c r="AQ54" s="1"/>
  <c r="AQ55" s="1"/>
  <c r="AQ56" s="1"/>
  <c r="AQ57" s="1"/>
  <c r="AQ58" s="1"/>
  <c r="AQ59" s="1"/>
  <c r="AQ60" s="1"/>
  <c r="AQ61" s="1"/>
  <c r="AQ62" s="1"/>
  <c r="AQ63" s="1"/>
  <c r="AQ64" s="1"/>
  <c r="AQ65" s="1"/>
  <c r="AQ66" s="1"/>
  <c r="AQ67" s="1"/>
  <c r="AQ68" s="1"/>
  <c r="AQ69" s="1"/>
  <c r="AQ70" s="1"/>
  <c r="AQ71" s="1"/>
  <c r="AQ72" s="1"/>
  <c r="AQ73" s="1"/>
  <c r="AQ74" s="1"/>
  <c r="AQ75" s="1"/>
  <c r="AQ76" s="1"/>
  <c r="AQ77" s="1"/>
  <c r="AQ78" s="1"/>
  <c r="AQ79" s="1"/>
  <c r="AQ80" s="1"/>
  <c r="AQ81" s="1"/>
  <c r="AQ82" s="1"/>
  <c r="AQ83" s="1"/>
  <c r="AQ84" s="1"/>
  <c r="AQ85" s="1"/>
  <c r="AQ86" s="1"/>
  <c r="AQ87" s="1"/>
  <c r="AQ88" s="1"/>
  <c r="AQ89" s="1"/>
  <c r="AQ90" s="1"/>
  <c r="AQ91" s="1"/>
  <c r="AQ92" s="1"/>
  <c r="AQ93" s="1"/>
  <c r="AQ94" s="1"/>
  <c r="AQ95" s="1"/>
  <c r="AQ96" s="1"/>
  <c r="AQ97" s="1"/>
  <c r="AQ98" s="1"/>
  <c r="AQ99" s="1"/>
  <c r="AQ100" s="1"/>
  <c r="AQ101" s="1"/>
  <c r="AQ102" s="1"/>
  <c r="AQ103" s="1"/>
  <c r="AQ104" s="1"/>
  <c r="AQ105" s="1"/>
  <c r="AQ106" s="1"/>
  <c r="AQ107" s="1"/>
  <c r="AQ108" s="1"/>
  <c r="AQ109" s="1"/>
  <c r="AQ110" s="1"/>
  <c r="AQ111" s="1"/>
  <c r="AQ112" s="1"/>
  <c r="AQ113" s="1"/>
  <c r="AQ114" s="1"/>
  <c r="AQ115" s="1"/>
  <c r="AQ116" s="1"/>
  <c r="AQ117" s="1"/>
  <c r="AQ118" s="1"/>
  <c r="AQ119" s="1"/>
  <c r="AQ120" s="1"/>
  <c r="AQ121" s="1"/>
  <c r="AQ122" s="1"/>
  <c r="AQ123" s="1"/>
  <c r="AQ124" s="1"/>
  <c r="AQ125" s="1"/>
  <c r="AQ126" s="1"/>
  <c r="AQ127" s="1"/>
  <c r="AQ128" s="1"/>
  <c r="AQ129" s="1"/>
  <c r="AQ130" s="1"/>
  <c r="AQ131" s="1"/>
  <c r="AQ132" s="1"/>
  <c r="AQ133" s="1"/>
  <c r="AQ21"/>
  <c r="AJ22"/>
  <c r="AJ23" s="1"/>
  <c r="AJ24" s="1"/>
  <c r="AJ25" s="1"/>
  <c r="AJ26" s="1"/>
  <c r="AJ27" s="1"/>
  <c r="AJ28" s="1"/>
  <c r="AJ29" s="1"/>
  <c r="AJ30" s="1"/>
  <c r="AJ31" s="1"/>
  <c r="AJ32" s="1"/>
  <c r="AJ33" s="1"/>
  <c r="AJ34" s="1"/>
  <c r="AJ35" s="1"/>
  <c r="AJ36" s="1"/>
  <c r="AJ37" s="1"/>
  <c r="AJ38" s="1"/>
  <c r="AJ39" s="1"/>
  <c r="AJ40" s="1"/>
  <c r="AJ41" s="1"/>
  <c r="AJ42" s="1"/>
  <c r="AJ43" s="1"/>
  <c r="AJ44" s="1"/>
  <c r="AJ45" s="1"/>
  <c r="AJ46" s="1"/>
  <c r="AJ47" s="1"/>
  <c r="AJ48" s="1"/>
  <c r="AJ49" s="1"/>
  <c r="AJ50" s="1"/>
  <c r="AJ51" s="1"/>
  <c r="AJ52" s="1"/>
  <c r="AJ53" s="1"/>
  <c r="AJ54" s="1"/>
  <c r="AJ55" s="1"/>
  <c r="AJ56" s="1"/>
  <c r="AJ57" s="1"/>
  <c r="AJ58" s="1"/>
  <c r="AJ59" s="1"/>
  <c r="AJ60" s="1"/>
  <c r="AJ61" s="1"/>
  <c r="AJ62" s="1"/>
  <c r="AJ63" s="1"/>
  <c r="AJ64" s="1"/>
  <c r="AJ65" s="1"/>
  <c r="AJ66" s="1"/>
  <c r="AJ67" s="1"/>
  <c r="AJ68" s="1"/>
  <c r="AJ69" s="1"/>
  <c r="AJ70" s="1"/>
  <c r="AJ71" s="1"/>
  <c r="AJ72" s="1"/>
  <c r="AJ73" s="1"/>
  <c r="AJ74" s="1"/>
  <c r="AJ75" s="1"/>
  <c r="AJ76" s="1"/>
  <c r="AJ77" s="1"/>
  <c r="AJ78" s="1"/>
  <c r="AJ79" s="1"/>
  <c r="AJ80" s="1"/>
  <c r="AJ81" s="1"/>
  <c r="AJ82" s="1"/>
  <c r="AJ83" s="1"/>
  <c r="AJ84" s="1"/>
  <c r="AJ85" s="1"/>
  <c r="AJ86" s="1"/>
  <c r="AJ87" s="1"/>
  <c r="AJ88" s="1"/>
  <c r="AJ89" s="1"/>
  <c r="AJ90" s="1"/>
  <c r="AJ91" s="1"/>
  <c r="AJ92" s="1"/>
  <c r="AJ93" s="1"/>
  <c r="AJ94" s="1"/>
  <c r="AJ95" s="1"/>
  <c r="AJ96" s="1"/>
  <c r="AJ97" s="1"/>
  <c r="AJ98" s="1"/>
  <c r="AJ99" s="1"/>
  <c r="AJ100" s="1"/>
  <c r="AJ101" s="1"/>
  <c r="AJ102" s="1"/>
  <c r="AJ103" s="1"/>
  <c r="AJ104" s="1"/>
  <c r="AJ105" s="1"/>
  <c r="AJ106" s="1"/>
  <c r="AJ107" s="1"/>
  <c r="AJ108" s="1"/>
  <c r="AJ21"/>
  <c r="AC22"/>
  <c r="AC23" s="1"/>
  <c r="AC24" s="1"/>
  <c r="AC25" s="1"/>
  <c r="AC26" s="1"/>
  <c r="AC27" s="1"/>
  <c r="AC28" s="1"/>
  <c r="AC29" s="1"/>
  <c r="AC30" s="1"/>
  <c r="AC31" s="1"/>
  <c r="AC32" s="1"/>
  <c r="AC33" s="1"/>
  <c r="AC34" s="1"/>
  <c r="AC35" s="1"/>
  <c r="AC36" s="1"/>
  <c r="AC37" s="1"/>
  <c r="AC38" s="1"/>
  <c r="AC21"/>
  <c r="V22"/>
  <c r="V23" s="1"/>
  <c r="V24" s="1"/>
  <c r="V25" s="1"/>
  <c r="V26" s="1"/>
  <c r="V27" s="1"/>
  <c r="V28" s="1"/>
  <c r="V29" s="1"/>
  <c r="V30" s="1"/>
  <c r="V31" s="1"/>
  <c r="V32" s="1"/>
  <c r="V33" s="1"/>
  <c r="V34" s="1"/>
  <c r="V35" s="1"/>
  <c r="V36" s="1"/>
  <c r="V37" s="1"/>
  <c r="V38" s="1"/>
  <c r="V39" s="1"/>
  <c r="V40" s="1"/>
  <c r="V41" s="1"/>
  <c r="V42" s="1"/>
  <c r="V43" s="1"/>
  <c r="V44" s="1"/>
  <c r="V45" s="1"/>
  <c r="V46" s="1"/>
  <c r="V47" s="1"/>
  <c r="V48" s="1"/>
  <c r="V49" s="1"/>
  <c r="V50" s="1"/>
  <c r="V51" s="1"/>
  <c r="V52" s="1"/>
  <c r="V53" s="1"/>
  <c r="V54" s="1"/>
  <c r="V55" s="1"/>
  <c r="V56" s="1"/>
  <c r="V57" s="1"/>
  <c r="V58" s="1"/>
  <c r="V59" s="1"/>
  <c r="V60" s="1"/>
  <c r="V61" s="1"/>
  <c r="V62" s="1"/>
  <c r="V63" s="1"/>
  <c r="V64" s="1"/>
  <c r="V65" s="1"/>
  <c r="V66" s="1"/>
  <c r="V67" s="1"/>
  <c r="V68" s="1"/>
  <c r="V69" s="1"/>
  <c r="V70" s="1"/>
  <c r="V71" s="1"/>
  <c r="V72" s="1"/>
  <c r="V73" s="1"/>
  <c r="V74" s="1"/>
  <c r="V75" s="1"/>
  <c r="V76" s="1"/>
  <c r="V77" s="1"/>
  <c r="V78" s="1"/>
  <c r="V79" s="1"/>
  <c r="V80" s="1"/>
  <c r="V81" s="1"/>
  <c r="V82" s="1"/>
  <c r="V83" s="1"/>
  <c r="V84" s="1"/>
  <c r="V85" s="1"/>
  <c r="V86" s="1"/>
  <c r="V87" s="1"/>
  <c r="V88" s="1"/>
  <c r="V89" s="1"/>
  <c r="V90" s="1"/>
  <c r="V91" s="1"/>
  <c r="V92" s="1"/>
  <c r="V93" s="1"/>
  <c r="V94" s="1"/>
  <c r="V95" s="1"/>
  <c r="V96" s="1"/>
  <c r="V97" s="1"/>
  <c r="V98" s="1"/>
  <c r="V99" s="1"/>
  <c r="V100" s="1"/>
  <c r="V101" s="1"/>
  <c r="V102" s="1"/>
  <c r="V103" s="1"/>
  <c r="V104" s="1"/>
  <c r="V105" s="1"/>
  <c r="V106" s="1"/>
  <c r="V107" s="1"/>
  <c r="V108" s="1"/>
  <c r="V109" s="1"/>
  <c r="V110" s="1"/>
  <c r="V111" s="1"/>
  <c r="V112" s="1"/>
  <c r="V113" s="1"/>
  <c r="V114" s="1"/>
  <c r="V115" s="1"/>
  <c r="V116" s="1"/>
  <c r="V117" s="1"/>
  <c r="V118" s="1"/>
  <c r="V119" s="1"/>
  <c r="V120" s="1"/>
  <c r="V121" s="1"/>
  <c r="V122" s="1"/>
  <c r="V123" s="1"/>
  <c r="V124" s="1"/>
  <c r="V125" s="1"/>
  <c r="V126" s="1"/>
  <c r="V127" s="1"/>
  <c r="V128" s="1"/>
  <c r="V129" s="1"/>
  <c r="V130" s="1"/>
  <c r="V131" s="1"/>
  <c r="V132" s="1"/>
  <c r="V133" s="1"/>
  <c r="V134" s="1"/>
  <c r="V135" s="1"/>
  <c r="V136" s="1"/>
  <c r="V137" s="1"/>
  <c r="V138" s="1"/>
  <c r="V139" s="1"/>
  <c r="V140" s="1"/>
  <c r="V141" s="1"/>
  <c r="V142" s="1"/>
  <c r="V143" s="1"/>
  <c r="V144" s="1"/>
  <c r="V145" s="1"/>
  <c r="V146" s="1"/>
  <c r="V147" s="1"/>
  <c r="V148" s="1"/>
  <c r="V149" s="1"/>
  <c r="V150" s="1"/>
  <c r="V151" s="1"/>
  <c r="V152" s="1"/>
  <c r="V153" s="1"/>
  <c r="V154" s="1"/>
  <c r="V155" s="1"/>
  <c r="V156" s="1"/>
  <c r="V157" s="1"/>
  <c r="V158" s="1"/>
  <c r="V159" s="1"/>
  <c r="V160" s="1"/>
  <c r="V161" s="1"/>
  <c r="V162" s="1"/>
  <c r="V163" s="1"/>
  <c r="V164" s="1"/>
  <c r="V165" s="1"/>
  <c r="V166" s="1"/>
  <c r="V167" s="1"/>
  <c r="V168" s="1"/>
  <c r="V169" s="1"/>
  <c r="V170" s="1"/>
  <c r="V171" s="1"/>
  <c r="V172" s="1"/>
  <c r="V173" s="1"/>
  <c r="V174" s="1"/>
  <c r="V175" s="1"/>
  <c r="V21"/>
  <c r="O22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21"/>
  <c r="H22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21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20"/>
  <c r="I8" i="1" l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7"/>
  <c r="H33"/>
  <c r="H27"/>
  <c r="H6"/>
  <c r="H29"/>
  <c r="H13"/>
  <c r="H10"/>
  <c r="H32"/>
  <c r="H28"/>
  <c r="H22"/>
  <c r="H7"/>
  <c r="H11"/>
  <c r="H26"/>
  <c r="H14"/>
  <c r="H23"/>
  <c r="H16"/>
  <c r="H18"/>
  <c r="H20"/>
  <c r="H8"/>
  <c r="H21"/>
  <c r="H12"/>
  <c r="H17"/>
  <c r="H19"/>
  <c r="H15"/>
  <c r="H9"/>
  <c r="H31"/>
  <c r="H25"/>
  <c r="H24"/>
  <c r="H3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6"/>
  <c r="E873" i="2"/>
  <c r="D873"/>
  <c r="E834" s="1"/>
  <c r="E745"/>
  <c r="E391"/>
  <c r="E792"/>
  <c r="E59"/>
  <c r="E725"/>
  <c r="E485"/>
  <c r="E342"/>
  <c r="E131"/>
  <c r="E733"/>
  <c r="E861"/>
  <c r="E235"/>
  <c r="E669"/>
  <c r="E690"/>
  <c r="E22"/>
  <c r="E819"/>
  <c r="E52"/>
  <c r="E155"/>
  <c r="E617"/>
  <c r="E92"/>
  <c r="E324"/>
  <c r="E141"/>
  <c r="E297"/>
  <c r="E38"/>
  <c r="E403"/>
  <c r="E872"/>
  <c r="E614"/>
  <c r="E579"/>
  <c r="E396"/>
  <c r="E549"/>
  <c r="E758"/>
  <c r="E30"/>
  <c r="E230"/>
  <c r="E453"/>
  <c r="E255"/>
  <c r="E757"/>
  <c r="E720"/>
  <c r="E870"/>
  <c r="E709"/>
  <c r="E542"/>
  <c r="E825"/>
  <c r="E102"/>
  <c r="E548"/>
  <c r="E201"/>
  <c r="E402"/>
  <c r="E860"/>
  <c r="E71"/>
  <c r="E629"/>
  <c r="E772"/>
  <c r="E620"/>
  <c r="E331"/>
  <c r="E593"/>
  <c r="E74"/>
  <c r="E541"/>
  <c r="E713"/>
  <c r="E818"/>
  <c r="E145"/>
  <c r="E153"/>
  <c r="E234"/>
  <c r="E441"/>
  <c r="E599"/>
  <c r="E797"/>
  <c r="E482"/>
  <c r="E247"/>
  <c r="E83"/>
  <c r="E372"/>
  <c r="E319"/>
  <c r="E859"/>
  <c r="E390"/>
  <c r="E611"/>
  <c r="E133"/>
  <c r="E718"/>
  <c r="E689"/>
  <c r="E697"/>
  <c r="E869"/>
  <c r="E416"/>
  <c r="E571"/>
  <c r="E240"/>
  <c r="E717"/>
  <c r="E474"/>
  <c r="E584"/>
  <c r="E738"/>
  <c r="E755"/>
  <c r="E754"/>
  <c r="E101"/>
  <c r="E724"/>
  <c r="E368"/>
  <c r="E688"/>
  <c r="E381"/>
  <c r="E452"/>
  <c r="E446"/>
  <c r="E326"/>
  <c r="E263"/>
  <c r="E527"/>
  <c r="E723"/>
  <c r="E806"/>
  <c r="E796"/>
  <c r="E328"/>
  <c r="E687"/>
  <c r="E488"/>
  <c r="E146"/>
  <c r="E106"/>
  <c r="E197"/>
  <c r="E299"/>
  <c r="E387"/>
  <c r="E805"/>
  <c r="E492"/>
  <c r="E305"/>
  <c r="E664"/>
  <c r="E647"/>
  <c r="E430"/>
  <c r="E187"/>
  <c r="E259"/>
  <c r="E322"/>
  <c r="E406"/>
  <c r="E526"/>
  <c r="E616"/>
  <c r="E627"/>
  <c r="E218"/>
  <c r="E534"/>
  <c r="E26"/>
  <c r="E674"/>
  <c r="E439"/>
  <c r="E195"/>
  <c r="E333"/>
  <c r="E349"/>
  <c r="E160"/>
  <c r="E257"/>
  <c r="E598"/>
  <c r="E304"/>
  <c r="E229"/>
  <c r="E847"/>
  <c r="E679"/>
  <c r="E780"/>
  <c r="E200"/>
  <c r="E289"/>
  <c r="E271"/>
  <c r="E320"/>
  <c r="E445"/>
  <c r="E188"/>
  <c r="E833"/>
  <c r="E65"/>
  <c r="E99"/>
  <c r="E36"/>
  <c r="E272"/>
  <c r="E383"/>
  <c r="E139"/>
  <c r="E287"/>
  <c r="E91"/>
  <c r="E434"/>
  <c r="E484"/>
  <c r="E429"/>
  <c r="E491"/>
  <c r="E795"/>
  <c r="E539"/>
  <c r="E732"/>
  <c r="E817"/>
  <c r="E663"/>
  <c r="E673"/>
  <c r="E786"/>
  <c r="E619"/>
  <c r="E317"/>
  <c r="E363"/>
  <c r="E575"/>
  <c r="E731"/>
  <c r="E87"/>
  <c r="E730"/>
  <c r="E362"/>
  <c r="E672"/>
  <c r="E578"/>
  <c r="E708"/>
  <c r="E198"/>
  <c r="E336"/>
  <c r="E779"/>
  <c r="E574"/>
  <c r="E422"/>
  <c r="E37"/>
  <c r="E832"/>
  <c r="E44"/>
  <c r="E824"/>
  <c r="E428"/>
  <c r="E232"/>
  <c r="E156"/>
  <c r="E181"/>
  <c r="E42"/>
  <c r="E214"/>
  <c r="E653"/>
  <c r="E610"/>
  <c r="E313"/>
  <c r="E508"/>
  <c r="E831"/>
  <c r="E686"/>
  <c r="E481"/>
  <c r="E53"/>
  <c r="E114"/>
  <c r="E577"/>
  <c r="E470"/>
  <c r="E729"/>
  <c r="E124"/>
  <c r="E716"/>
  <c r="E771"/>
  <c r="E712"/>
  <c r="E421"/>
  <c r="E377"/>
  <c r="E66"/>
  <c r="E237"/>
  <c r="E210"/>
  <c r="E763"/>
  <c r="E64"/>
  <c r="E704"/>
  <c r="E737"/>
  <c r="E108"/>
  <c r="E597"/>
  <c r="E618"/>
  <c r="E581"/>
  <c r="E816"/>
  <c r="E149"/>
  <c r="E209"/>
  <c r="E525"/>
  <c r="E637"/>
  <c r="E837"/>
  <c r="E778"/>
  <c r="E25"/>
  <c r="E85"/>
  <c r="E573"/>
  <c r="E78"/>
  <c r="E302"/>
  <c r="E254"/>
  <c r="E510"/>
  <c r="E433"/>
  <c r="E646"/>
  <c r="E499"/>
  <c r="E857"/>
  <c r="E365"/>
  <c r="E469"/>
  <c r="E556"/>
  <c r="E777"/>
  <c r="E353"/>
  <c r="E398"/>
  <c r="E842"/>
  <c r="E476"/>
  <c r="E109"/>
  <c r="E301"/>
  <c r="E604"/>
  <c r="E244"/>
  <c r="E118"/>
  <c r="E741"/>
  <c r="E316"/>
  <c r="E252"/>
  <c r="E626"/>
  <c r="E576"/>
  <c r="E205"/>
  <c r="E596"/>
  <c r="E86"/>
  <c r="E532"/>
  <c r="E296"/>
  <c r="E137"/>
  <c r="E50"/>
  <c r="E270"/>
  <c r="E789"/>
  <c r="E668"/>
  <c r="E104"/>
  <c r="E364"/>
  <c r="E310"/>
  <c r="E830"/>
  <c r="E671"/>
  <c r="E520"/>
  <c r="E176"/>
  <c r="E547"/>
  <c r="E413"/>
  <c r="E685"/>
  <c r="E57"/>
  <c r="E459"/>
  <c r="E853"/>
  <c r="E138"/>
  <c r="E76"/>
  <c r="E380"/>
  <c r="E223"/>
  <c r="E678"/>
  <c r="E95"/>
  <c r="E426"/>
  <c r="E762"/>
  <c r="E367"/>
  <c r="E794"/>
  <c r="E129"/>
  <c r="E852"/>
  <c r="E776"/>
  <c r="E268"/>
  <c r="E715"/>
  <c r="E110"/>
  <c r="E770"/>
  <c r="E256"/>
  <c r="E559"/>
  <c r="E519"/>
  <c r="E419"/>
  <c r="E501"/>
  <c r="E652"/>
  <c r="E662"/>
  <c r="E749"/>
  <c r="E70"/>
  <c r="E651"/>
  <c r="E286"/>
  <c r="E121"/>
  <c r="E379"/>
  <c r="E415"/>
  <c r="E703"/>
  <c r="E159"/>
  <c r="E386"/>
  <c r="E465"/>
  <c r="E267"/>
  <c r="E702"/>
  <c r="E280"/>
  <c r="E346"/>
  <c r="E350"/>
  <c r="E356"/>
  <c r="E173"/>
  <c r="E443"/>
  <c r="E192"/>
  <c r="E464"/>
  <c r="E843"/>
  <c r="E423"/>
  <c r="E315"/>
  <c r="E43"/>
  <c r="E222"/>
  <c r="E359"/>
  <c r="E864"/>
  <c r="E345"/>
  <c r="E60"/>
  <c r="E410"/>
  <c r="E444"/>
  <c r="E28"/>
  <c r="E168"/>
  <c r="E592"/>
  <c r="E454"/>
  <c r="E217"/>
  <c r="E531"/>
  <c r="E836"/>
  <c r="E300"/>
  <c r="E246"/>
  <c r="E530"/>
  <c r="E393"/>
  <c r="E84"/>
  <c r="E769"/>
  <c r="E748"/>
  <c r="E33"/>
  <c r="E554"/>
  <c r="E835"/>
  <c r="E162"/>
  <c r="E661"/>
  <c r="E507"/>
  <c r="E591"/>
  <c r="E590"/>
  <c r="E512"/>
  <c r="E107"/>
  <c r="E570"/>
  <c r="E684"/>
  <c r="E199"/>
  <c r="E811"/>
  <c r="E487"/>
  <c r="E182"/>
  <c r="E683"/>
  <c r="E432"/>
  <c r="E303"/>
  <c r="E658"/>
  <c r="E397"/>
  <c r="E475"/>
  <c r="E851"/>
  <c r="E785"/>
  <c r="E458"/>
  <c r="E88"/>
  <c r="E841"/>
  <c r="E277"/>
  <c r="E850"/>
  <c r="E457"/>
  <c r="E569"/>
  <c r="E314"/>
  <c r="E815"/>
  <c r="E509"/>
  <c r="E463"/>
  <c r="E427"/>
  <c r="E370"/>
  <c r="E518"/>
  <c r="E589"/>
  <c r="E233"/>
  <c r="E657"/>
  <c r="E595"/>
  <c r="E803"/>
  <c r="E112"/>
  <c r="E603"/>
  <c r="E425"/>
  <c r="E635"/>
  <c r="E810"/>
  <c r="E707"/>
  <c r="E338"/>
  <c r="E154"/>
  <c r="E260"/>
  <c r="E392"/>
  <c r="E594"/>
  <c r="E215"/>
  <c r="E178"/>
  <c r="E656"/>
  <c r="E855"/>
  <c r="E682"/>
  <c r="E231"/>
  <c r="E258"/>
  <c r="E546"/>
  <c r="E553"/>
  <c r="E829"/>
  <c r="E495"/>
  <c r="E634"/>
  <c r="E568"/>
  <c r="E418"/>
  <c r="E31"/>
  <c r="E639"/>
  <c r="E273"/>
  <c r="E633"/>
  <c r="E846"/>
  <c r="E67"/>
  <c r="E562"/>
  <c r="E587"/>
  <c r="E354"/>
  <c r="E337"/>
  <c r="E545"/>
  <c r="E79"/>
  <c r="E609"/>
  <c r="E142"/>
  <c r="E768"/>
  <c r="E361"/>
  <c r="E714"/>
  <c r="E775"/>
  <c r="E740"/>
  <c r="E462"/>
  <c r="E622"/>
  <c r="E374"/>
  <c r="E774"/>
  <c r="E632"/>
  <c r="E728"/>
  <c r="E39"/>
  <c r="E147"/>
  <c r="E580"/>
  <c r="E752"/>
  <c r="E438"/>
  <c r="E323"/>
  <c r="E21"/>
  <c r="E849"/>
  <c r="E184"/>
  <c r="E751"/>
  <c r="E670"/>
  <c r="E113"/>
  <c r="E373"/>
  <c r="E823"/>
  <c r="E292"/>
  <c r="E608"/>
  <c r="E250"/>
  <c r="E747"/>
  <c r="E216"/>
  <c r="E814"/>
  <c r="E378"/>
  <c r="E565"/>
  <c r="E621"/>
  <c r="E382"/>
  <c r="E650"/>
  <c r="E828"/>
  <c r="E788"/>
  <c r="E261"/>
  <c r="E401"/>
  <c r="E695"/>
  <c r="E275"/>
  <c r="E567"/>
  <c r="E865"/>
  <c r="E801"/>
  <c r="E424"/>
  <c r="E721"/>
  <c r="E56"/>
  <c r="E175"/>
  <c r="E813"/>
  <c r="E655"/>
  <c r="E735"/>
  <c r="E473"/>
  <c r="E144"/>
  <c r="E136"/>
  <c r="E127"/>
  <c r="E290"/>
  <c r="E332"/>
  <c r="E309"/>
  <c r="E158"/>
  <c r="E409"/>
  <c r="E404"/>
  <c r="E103"/>
  <c r="E134"/>
  <c r="E821"/>
  <c r="E420"/>
  <c r="E455"/>
  <c r="E437"/>
  <c r="E266"/>
  <c r="E265"/>
  <c r="E497"/>
  <c r="E564"/>
  <c r="E645"/>
  <c r="E761"/>
  <c r="E335"/>
  <c r="E764"/>
  <c r="E450"/>
  <c r="E196"/>
  <c r="E448"/>
  <c r="E312"/>
  <c r="E863"/>
  <c r="E165"/>
  <c r="E226"/>
  <c r="E694"/>
  <c r="E172"/>
  <c r="E97"/>
  <c r="E739"/>
  <c r="E242"/>
  <c r="E727"/>
  <c r="E96"/>
  <c r="E358"/>
  <c r="E693"/>
  <c r="E279"/>
  <c r="E500"/>
  <c r="E344"/>
  <c r="E220"/>
  <c r="E163"/>
  <c r="E800"/>
  <c r="E262"/>
  <c r="E117"/>
  <c r="E773"/>
  <c r="E174"/>
  <c r="E329"/>
  <c r="E784"/>
  <c r="E202"/>
  <c r="E213"/>
  <c r="E700"/>
  <c r="E551"/>
  <c r="E340"/>
  <c r="E472"/>
  <c r="E605"/>
  <c r="E536"/>
  <c r="E436"/>
  <c r="E183"/>
  <c r="E417"/>
  <c r="E90"/>
  <c r="E274"/>
  <c r="E746"/>
  <c r="E24"/>
  <c r="E839"/>
  <c r="E369"/>
  <c r="E225"/>
  <c r="E494"/>
  <c r="E343"/>
  <c r="E212"/>
  <c r="E45"/>
  <c r="E515"/>
  <c r="E170"/>
  <c r="E726"/>
  <c r="E211"/>
  <c r="E278"/>
  <c r="E676"/>
  <c r="E306"/>
  <c r="E325"/>
  <c r="E827"/>
  <c r="E654"/>
  <c r="E276"/>
  <c r="E385"/>
  <c r="E46"/>
  <c r="E238"/>
  <c r="E384"/>
  <c r="E692"/>
  <c r="E783"/>
  <c r="E105"/>
  <c r="E691"/>
  <c r="E862"/>
  <c r="E523"/>
  <c r="E375"/>
  <c r="E490"/>
  <c r="E164"/>
  <c r="E750"/>
  <c r="E665"/>
  <c r="E560"/>
  <c r="E447"/>
  <c r="E550"/>
  <c r="E357"/>
  <c r="E180"/>
  <c r="E408"/>
  <c r="E451"/>
  <c r="E54"/>
  <c r="E89"/>
  <c r="E644"/>
  <c r="E339"/>
  <c r="E157"/>
  <c r="E166"/>
  <c r="E759"/>
  <c r="E799"/>
  <c r="E600"/>
  <c r="E572"/>
  <c r="E284"/>
  <c r="E615"/>
  <c r="E405" l="1"/>
  <c r="E845"/>
  <c r="E228"/>
  <c r="E680"/>
  <c r="E858"/>
  <c r="E395"/>
  <c r="E628"/>
  <c r="E440"/>
  <c r="E613"/>
  <c r="E122"/>
  <c r="E675"/>
  <c r="E511"/>
  <c r="E535"/>
  <c r="E327"/>
  <c r="E698"/>
  <c r="E781"/>
  <c r="E743"/>
  <c r="E641"/>
  <c r="E630"/>
  <c r="E224"/>
  <c r="E493"/>
  <c r="E502"/>
  <c r="E631"/>
  <c r="E705"/>
  <c r="E435"/>
  <c r="E791"/>
  <c r="E744"/>
  <c r="E543"/>
  <c r="E782"/>
  <c r="E294"/>
  <c r="E185"/>
  <c r="E468"/>
  <c r="E82"/>
  <c r="E642"/>
  <c r="E29"/>
  <c r="E623"/>
  <c r="E640"/>
  <c r="E399"/>
  <c r="E643"/>
  <c r="E41"/>
  <c r="E321"/>
  <c r="E660"/>
  <c r="E128"/>
  <c r="E638"/>
  <c r="E503"/>
  <c r="E734"/>
  <c r="E93"/>
  <c r="E442"/>
  <c r="E308"/>
  <c r="E281"/>
  <c r="E820"/>
  <c r="E47"/>
  <c r="E826"/>
  <c r="E98"/>
  <c r="E207"/>
  <c r="E143"/>
  <c r="E566"/>
  <c r="E649"/>
  <c r="E20"/>
  <c r="F20" s="1"/>
  <c r="E624"/>
  <c r="E586"/>
  <c r="E809"/>
  <c r="E123"/>
  <c r="E461"/>
  <c r="E366"/>
  <c r="E760"/>
  <c r="E236"/>
  <c r="E606"/>
  <c r="E516"/>
  <c r="E561"/>
  <c r="E607"/>
  <c r="E135"/>
  <c r="E171"/>
  <c r="E81"/>
  <c r="E189"/>
  <c r="E371"/>
  <c r="E111"/>
  <c r="E601"/>
  <c r="E352"/>
  <c r="E69"/>
  <c r="E854"/>
  <c r="E179"/>
  <c r="E431"/>
  <c r="E868"/>
  <c r="E288"/>
  <c r="E132"/>
  <c r="E477"/>
  <c r="E666"/>
  <c r="E150"/>
  <c r="E517"/>
  <c r="E822"/>
  <c r="E190"/>
  <c r="E248"/>
  <c r="E49"/>
  <c r="E285"/>
  <c r="E227"/>
  <c r="E544"/>
  <c r="E701"/>
  <c r="E602"/>
  <c r="E191"/>
  <c r="E706"/>
  <c r="E456"/>
  <c r="E588"/>
  <c r="E478"/>
  <c r="E411"/>
  <c r="E498"/>
  <c r="E504"/>
  <c r="E802"/>
  <c r="E856"/>
  <c r="E840"/>
  <c r="E77"/>
  <c r="E295"/>
  <c r="E348"/>
  <c r="E529"/>
  <c r="E667"/>
  <c r="E55"/>
  <c r="E524"/>
  <c r="E636"/>
  <c r="E555"/>
  <c r="E479"/>
  <c r="E486"/>
  <c r="E27"/>
  <c r="E291"/>
  <c r="E330"/>
  <c r="E376"/>
  <c r="E496"/>
  <c r="E537"/>
  <c r="E696"/>
  <c r="E355"/>
  <c r="E711"/>
  <c r="E677"/>
  <c r="E249"/>
  <c r="E480"/>
  <c r="E177"/>
  <c r="E412"/>
  <c r="E194"/>
  <c r="E167"/>
  <c r="E152"/>
  <c r="E73"/>
  <c r="E61"/>
  <c r="E241"/>
  <c r="E793"/>
  <c r="E120"/>
  <c r="E513"/>
  <c r="E148"/>
  <c r="E63"/>
  <c r="E736"/>
  <c r="E23"/>
  <c r="E341"/>
  <c r="E538"/>
  <c r="E293"/>
  <c r="E389"/>
  <c r="E80"/>
  <c r="E625"/>
  <c r="E119"/>
  <c r="E219"/>
  <c r="E186"/>
  <c r="E283"/>
  <c r="E514"/>
  <c r="E563"/>
  <c r="E765"/>
  <c r="E466"/>
  <c r="E204"/>
  <c r="E193"/>
  <c r="E245"/>
  <c r="E790"/>
  <c r="E351"/>
  <c r="E239"/>
  <c r="E414"/>
  <c r="E51"/>
  <c r="E72"/>
  <c r="E521"/>
  <c r="E253"/>
  <c r="E533"/>
  <c r="E243"/>
  <c r="E844"/>
  <c r="E804"/>
  <c r="E116"/>
  <c r="E311"/>
  <c r="E742"/>
  <c r="E68"/>
  <c r="E208"/>
  <c r="E866"/>
  <c r="E94"/>
  <c r="E298"/>
  <c r="E766"/>
  <c r="E582"/>
  <c r="E722"/>
  <c r="E126"/>
  <c r="E449"/>
  <c r="E334"/>
  <c r="E767"/>
  <c r="E251"/>
  <c r="E100"/>
  <c r="E583"/>
  <c r="E400"/>
  <c r="E34"/>
  <c r="E318"/>
  <c r="E522"/>
  <c r="E871"/>
  <c r="E467"/>
  <c r="E505"/>
  <c r="E269"/>
  <c r="E838"/>
  <c r="E221"/>
  <c r="E557"/>
  <c r="E648"/>
  <c r="E40"/>
  <c r="E394"/>
  <c r="E540"/>
  <c r="E753"/>
  <c r="E32"/>
  <c r="E347"/>
  <c r="E471"/>
  <c r="E203"/>
  <c r="E506"/>
  <c r="E140"/>
  <c r="E558"/>
  <c r="E75"/>
  <c r="E115"/>
  <c r="E264"/>
  <c r="E612"/>
  <c r="E787"/>
  <c r="E756"/>
  <c r="E807"/>
  <c r="E58"/>
  <c r="E848"/>
  <c r="E161"/>
  <c r="E659"/>
  <c r="E812"/>
  <c r="E699"/>
  <c r="E489"/>
  <c r="E483"/>
  <c r="E719"/>
  <c r="E460"/>
  <c r="E681"/>
  <c r="E798"/>
  <c r="E360"/>
  <c r="E867"/>
  <c r="E808"/>
  <c r="E528"/>
  <c r="E282"/>
  <c r="E130"/>
  <c r="E585"/>
  <c r="E48"/>
  <c r="E710"/>
  <c r="E125"/>
  <c r="E169"/>
  <c r="E388"/>
  <c r="E62"/>
  <c r="E407"/>
  <c r="E35"/>
  <c r="E206"/>
  <c r="E552"/>
  <c r="E307"/>
  <c r="E151"/>
  <c r="BH86"/>
  <c r="N18" i="1"/>
  <c r="L18"/>
  <c r="K162" i="2" l="1"/>
  <c r="M20" l="1"/>
  <c r="D5"/>
  <c r="J31" i="5"/>
  <c r="Q517"/>
  <c r="R517"/>
  <c r="S517"/>
  <c r="AC517"/>
  <c r="AD517"/>
  <c r="AE517"/>
  <c r="W520"/>
  <c r="X520"/>
  <c r="Y520"/>
  <c r="F859"/>
  <c r="E5" i="6"/>
  <c r="K5"/>
  <c r="Q5"/>
  <c r="W5"/>
  <c r="AC5"/>
  <c r="AI5"/>
  <c r="AO5"/>
  <c r="AU5"/>
  <c r="BA5"/>
  <c r="E6"/>
  <c r="G6"/>
  <c r="K6"/>
  <c r="M6"/>
  <c r="Q6"/>
  <c r="S6"/>
  <c r="W6"/>
  <c r="Y6"/>
  <c r="AC6"/>
  <c r="AE6"/>
  <c r="AI6"/>
  <c r="AK6"/>
  <c r="AO6"/>
  <c r="AQ6"/>
  <c r="AU6"/>
  <c r="AW6"/>
  <c r="BA6"/>
  <c r="E7"/>
  <c r="G7"/>
  <c r="K7"/>
  <c r="M7"/>
  <c r="Q7"/>
  <c r="S7"/>
  <c r="W7"/>
  <c r="Y7"/>
  <c r="AC7"/>
  <c r="AI7"/>
  <c r="AO7"/>
  <c r="AU7"/>
  <c r="BA7"/>
  <c r="E8"/>
  <c r="G8"/>
  <c r="K8"/>
  <c r="M8"/>
  <c r="Q8"/>
  <c r="S8"/>
  <c r="W8"/>
  <c r="Y8"/>
  <c r="AC8"/>
  <c r="AE8"/>
  <c r="AI8"/>
  <c r="AK8"/>
  <c r="AO8"/>
  <c r="AQ8"/>
  <c r="AU8"/>
  <c r="AW8"/>
  <c r="BA8"/>
  <c r="E9"/>
  <c r="G9"/>
  <c r="K9"/>
  <c r="M9"/>
  <c r="Q9"/>
  <c r="S9"/>
  <c r="W9"/>
  <c r="Y9"/>
  <c r="AC9"/>
  <c r="AI9"/>
  <c r="AO9"/>
  <c r="AU9"/>
  <c r="BA9"/>
  <c r="E10"/>
  <c r="G10"/>
  <c r="K10"/>
  <c r="M10"/>
  <c r="Q10"/>
  <c r="S10"/>
  <c r="W10"/>
  <c r="Y10"/>
  <c r="AC10"/>
  <c r="AE10"/>
  <c r="AI10"/>
  <c r="AK10"/>
  <c r="AO10"/>
  <c r="AQ10"/>
  <c r="AU10"/>
  <c r="AW10"/>
  <c r="BA10"/>
  <c r="E11"/>
  <c r="G11"/>
  <c r="K11"/>
  <c r="M11"/>
  <c r="Q11"/>
  <c r="S11"/>
  <c r="W11"/>
  <c r="Y11"/>
  <c r="AC11"/>
  <c r="AI11"/>
  <c r="AO11"/>
  <c r="AU11"/>
  <c r="BA11"/>
  <c r="E12"/>
  <c r="G12"/>
  <c r="K12"/>
  <c r="M12"/>
  <c r="Q12"/>
  <c r="S12"/>
  <c r="W12"/>
  <c r="Y12"/>
  <c r="AC12"/>
  <c r="AE12"/>
  <c r="AI12"/>
  <c r="AK12"/>
  <c r="AO12"/>
  <c r="AQ12"/>
  <c r="AU12"/>
  <c r="AW12"/>
  <c r="BA12"/>
  <c r="E13"/>
  <c r="G13"/>
  <c r="K13"/>
  <c r="M13"/>
  <c r="Q13"/>
  <c r="S13"/>
  <c r="W13"/>
  <c r="Y13"/>
  <c r="AC13"/>
  <c r="AI13"/>
  <c r="AO13"/>
  <c r="AU13"/>
  <c r="BA13"/>
  <c r="E14"/>
  <c r="G14"/>
  <c r="K14"/>
  <c r="M14"/>
  <c r="Q14"/>
  <c r="S14"/>
  <c r="W14"/>
  <c r="Y14"/>
  <c r="AC14"/>
  <c r="AE14"/>
  <c r="AI14"/>
  <c r="AK14"/>
  <c r="AO14"/>
  <c r="AQ14"/>
  <c r="AU14"/>
  <c r="AW14"/>
  <c r="BA14"/>
  <c r="E15"/>
  <c r="G15"/>
  <c r="K15"/>
  <c r="M15"/>
  <c r="Q15"/>
  <c r="S15"/>
  <c r="W15"/>
  <c r="Y15"/>
  <c r="AC15"/>
  <c r="AI15"/>
  <c r="AO15"/>
  <c r="AU15"/>
  <c r="BA15"/>
  <c r="E16"/>
  <c r="G16"/>
  <c r="K16"/>
  <c r="M16"/>
  <c r="Q16"/>
  <c r="S16"/>
  <c r="W16"/>
  <c r="Y16"/>
  <c r="AC16"/>
  <c r="AE16"/>
  <c r="AI16"/>
  <c r="AK16"/>
  <c r="AO16"/>
  <c r="AQ16"/>
  <c r="AU16"/>
  <c r="AW16"/>
  <c r="BA16"/>
  <c r="E17"/>
  <c r="G17"/>
  <c r="K17"/>
  <c r="M17"/>
  <c r="Q17"/>
  <c r="S17"/>
  <c r="W17"/>
  <c r="Y17"/>
  <c r="AC17"/>
  <c r="AI17"/>
  <c r="AO17"/>
  <c r="AU17"/>
  <c r="BA17"/>
  <c r="E18"/>
  <c r="G18"/>
  <c r="K18"/>
  <c r="M18"/>
  <c r="Q18"/>
  <c r="S18"/>
  <c r="W18"/>
  <c r="Y18"/>
  <c r="AC18"/>
  <c r="AE18"/>
  <c r="AI18"/>
  <c r="AK18"/>
  <c r="AO18"/>
  <c r="AQ18"/>
  <c r="AU18"/>
  <c r="AW18"/>
  <c r="BA18"/>
  <c r="E19"/>
  <c r="G19"/>
  <c r="K19"/>
  <c r="M19"/>
  <c r="Q19"/>
  <c r="S19"/>
  <c r="W19"/>
  <c r="Y19"/>
  <c r="AC19"/>
  <c r="AI19"/>
  <c r="AO19"/>
  <c r="AU19"/>
  <c r="BA19"/>
  <c r="E20"/>
  <c r="G20"/>
  <c r="K20"/>
  <c r="M20"/>
  <c r="Q20"/>
  <c r="S20"/>
  <c r="W20"/>
  <c r="Y20"/>
  <c r="AC20"/>
  <c r="AE20"/>
  <c r="AI20"/>
  <c r="AK20"/>
  <c r="AO20"/>
  <c r="AQ20"/>
  <c r="AU20"/>
  <c r="AW20"/>
  <c r="BA20"/>
  <c r="E21"/>
  <c r="G21"/>
  <c r="K21"/>
  <c r="M21"/>
  <c r="Q21"/>
  <c r="S21"/>
  <c r="W21"/>
  <c r="Y21"/>
  <c r="AC21"/>
  <c r="AI21"/>
  <c r="AO21"/>
  <c r="AU21"/>
  <c r="BA21"/>
  <c r="E22"/>
  <c r="G22"/>
  <c r="K22"/>
  <c r="M22"/>
  <c r="Q22"/>
  <c r="S22"/>
  <c r="W22"/>
  <c r="Y22"/>
  <c r="AC22"/>
  <c r="AE22"/>
  <c r="AI22"/>
  <c r="AK22"/>
  <c r="AO22"/>
  <c r="AQ22"/>
  <c r="AU22"/>
  <c r="AW22"/>
  <c r="BA22"/>
  <c r="E23"/>
  <c r="G23"/>
  <c r="K23"/>
  <c r="M23"/>
  <c r="Q23"/>
  <c r="S23"/>
  <c r="W23"/>
  <c r="Y23"/>
  <c r="AC23"/>
  <c r="AI23"/>
  <c r="AO23"/>
  <c r="AU23"/>
  <c r="BA23"/>
  <c r="E24"/>
  <c r="G24"/>
  <c r="K24"/>
  <c r="M24"/>
  <c r="Q24"/>
  <c r="U24"/>
  <c r="V24"/>
  <c r="W24"/>
  <c r="Y24"/>
  <c r="AC24"/>
  <c r="AE24"/>
  <c r="AI24"/>
  <c r="AK24"/>
  <c r="AO24"/>
  <c r="AQ24"/>
  <c r="AU24"/>
  <c r="AW24"/>
  <c r="BA24"/>
  <c r="E25"/>
  <c r="G25"/>
  <c r="K25"/>
  <c r="M25"/>
  <c r="Q25"/>
  <c r="Y25"/>
  <c r="AC25"/>
  <c r="AI25"/>
  <c r="AO25"/>
  <c r="AU25"/>
  <c r="BA25"/>
  <c r="E26"/>
  <c r="G26"/>
  <c r="K26"/>
  <c r="M26"/>
  <c r="Q26"/>
  <c r="Y26"/>
  <c r="AC26"/>
  <c r="AE26"/>
  <c r="AI26"/>
  <c r="AK26"/>
  <c r="AO26"/>
  <c r="AQ26"/>
  <c r="AU26"/>
  <c r="AW26"/>
  <c r="BA26"/>
  <c r="E27"/>
  <c r="G27"/>
  <c r="K27"/>
  <c r="M27"/>
  <c r="Q27"/>
  <c r="Y27"/>
  <c r="AC27"/>
  <c r="AI27"/>
  <c r="AO27"/>
  <c r="AU27"/>
  <c r="BA27"/>
  <c r="E28"/>
  <c r="G28"/>
  <c r="K28"/>
  <c r="M28"/>
  <c r="Q28"/>
  <c r="Y28"/>
  <c r="AC28"/>
  <c r="AE28"/>
  <c r="AI28"/>
  <c r="AK28"/>
  <c r="AO28"/>
  <c r="AQ28"/>
  <c r="AU28"/>
  <c r="AW28"/>
  <c r="BA28"/>
  <c r="E29"/>
  <c r="G29"/>
  <c r="K29"/>
  <c r="M29"/>
  <c r="Q29"/>
  <c r="Y29"/>
  <c r="AC29"/>
  <c r="AI29"/>
  <c r="AO29"/>
  <c r="AU29"/>
  <c r="BA29"/>
  <c r="E30"/>
  <c r="G30"/>
  <c r="K30"/>
  <c r="M30"/>
  <c r="Q30"/>
  <c r="Y30"/>
  <c r="AC30"/>
  <c r="AE30"/>
  <c r="AI30"/>
  <c r="AK30"/>
  <c r="AO30"/>
  <c r="AQ30"/>
  <c r="AU30"/>
  <c r="AW30"/>
  <c r="BA30"/>
  <c r="E31"/>
  <c r="G31"/>
  <c r="K31"/>
  <c r="M31"/>
  <c r="Q31"/>
  <c r="Y31"/>
  <c r="AC31"/>
  <c r="AI31"/>
  <c r="AO31"/>
  <c r="AU31"/>
  <c r="BA31"/>
  <c r="E32"/>
  <c r="G32"/>
  <c r="K32"/>
  <c r="M32"/>
  <c r="Q32"/>
  <c r="Y32"/>
  <c r="AC32"/>
  <c r="AE32"/>
  <c r="AI32"/>
  <c r="AK32"/>
  <c r="AO32"/>
  <c r="AQ32"/>
  <c r="AU32"/>
  <c r="AW32"/>
  <c r="BA32"/>
  <c r="E33"/>
  <c r="G33"/>
  <c r="K33"/>
  <c r="M33"/>
  <c r="Q33"/>
  <c r="Y33"/>
  <c r="AC33"/>
  <c r="AI33"/>
  <c r="AO33"/>
  <c r="AU33"/>
  <c r="BA33"/>
  <c r="E34"/>
  <c r="G34"/>
  <c r="K34"/>
  <c r="M34"/>
  <c r="Q34"/>
  <c r="Y34"/>
  <c r="AC34"/>
  <c r="AE34"/>
  <c r="AI34"/>
  <c r="AK34"/>
  <c r="AO34"/>
  <c r="AQ34"/>
  <c r="AU34"/>
  <c r="AW34"/>
  <c r="BA34"/>
  <c r="E35"/>
  <c r="G35"/>
  <c r="K35"/>
  <c r="M35"/>
  <c r="Q35"/>
  <c r="Y35"/>
  <c r="AC35"/>
  <c r="AI35"/>
  <c r="AO35"/>
  <c r="AU35"/>
  <c r="BA35"/>
  <c r="E36"/>
  <c r="G36"/>
  <c r="K36"/>
  <c r="M36"/>
  <c r="Q36"/>
  <c r="Y36"/>
  <c r="AC36"/>
  <c r="AE36"/>
  <c r="AI36"/>
  <c r="AK36"/>
  <c r="AO36"/>
  <c r="AQ36"/>
  <c r="AU36"/>
  <c r="AW36"/>
  <c r="BA36"/>
  <c r="E37"/>
  <c r="G37"/>
  <c r="K37"/>
  <c r="M37"/>
  <c r="Q37"/>
  <c r="Y37"/>
  <c r="AC37"/>
  <c r="AI37"/>
  <c r="AO37"/>
  <c r="AU37"/>
  <c r="BA37"/>
  <c r="E38"/>
  <c r="G38"/>
  <c r="K38"/>
  <c r="M38"/>
  <c r="Q38"/>
  <c r="Y38"/>
  <c r="AC38"/>
  <c r="AE38"/>
  <c r="AI38"/>
  <c r="AK38"/>
  <c r="AO38"/>
  <c r="AQ38"/>
  <c r="AU38"/>
  <c r="AW38"/>
  <c r="BA38"/>
  <c r="E39"/>
  <c r="G39"/>
  <c r="K39"/>
  <c r="M39"/>
  <c r="Q39"/>
  <c r="Y39"/>
  <c r="AC39"/>
  <c r="AI39"/>
  <c r="AO39"/>
  <c r="AU39"/>
  <c r="BA39"/>
  <c r="E40"/>
  <c r="G40"/>
  <c r="K40"/>
  <c r="M40"/>
  <c r="Q40"/>
  <c r="Y40"/>
  <c r="AC40"/>
  <c r="AE40"/>
  <c r="AI40"/>
  <c r="AK40"/>
  <c r="AO40"/>
  <c r="AQ40"/>
  <c r="AU40"/>
  <c r="AW40"/>
  <c r="BA40"/>
  <c r="E41"/>
  <c r="G41"/>
  <c r="K41"/>
  <c r="M41"/>
  <c r="Q41"/>
  <c r="Y41"/>
  <c r="AC41"/>
  <c r="AI41"/>
  <c r="AO41"/>
  <c r="AU41"/>
  <c r="BA41"/>
  <c r="E42"/>
  <c r="G42"/>
  <c r="K42"/>
  <c r="M42"/>
  <c r="Q42"/>
  <c r="Y42"/>
  <c r="AC42"/>
  <c r="AE42"/>
  <c r="AI42"/>
  <c r="AK42"/>
  <c r="AO42"/>
  <c r="AQ42"/>
  <c r="AU42"/>
  <c r="AW42"/>
  <c r="BA42"/>
  <c r="E43"/>
  <c r="G43"/>
  <c r="K43"/>
  <c r="M43"/>
  <c r="Q43"/>
  <c r="Y43"/>
  <c r="AC43"/>
  <c r="AI43"/>
  <c r="AO43"/>
  <c r="AU43"/>
  <c r="BA43"/>
  <c r="E44"/>
  <c r="G44"/>
  <c r="K44"/>
  <c r="M44"/>
  <c r="Q44"/>
  <c r="Y44"/>
  <c r="AC44"/>
  <c r="AE44"/>
  <c r="AI44"/>
  <c r="AK44"/>
  <c r="AO44"/>
  <c r="AQ44"/>
  <c r="AU44"/>
  <c r="AW44"/>
  <c r="BA44"/>
  <c r="E45"/>
  <c r="G45"/>
  <c r="K45"/>
  <c r="M45"/>
  <c r="Q45"/>
  <c r="Y45"/>
  <c r="AC45"/>
  <c r="AI45"/>
  <c r="AO45"/>
  <c r="AU45"/>
  <c r="BA45"/>
  <c r="E46"/>
  <c r="G46"/>
  <c r="K46"/>
  <c r="M46"/>
  <c r="Q46"/>
  <c r="Y46"/>
  <c r="AC46"/>
  <c r="AE46"/>
  <c r="AI46"/>
  <c r="AK46"/>
  <c r="AO46"/>
  <c r="AQ46"/>
  <c r="AU46"/>
  <c r="AW46"/>
  <c r="BA46"/>
  <c r="E47"/>
  <c r="G47"/>
  <c r="K47"/>
  <c r="M47"/>
  <c r="Q47"/>
  <c r="Y47"/>
  <c r="AC47"/>
  <c r="AI47"/>
  <c r="AO47"/>
  <c r="AU47"/>
  <c r="BA47"/>
  <c r="E48"/>
  <c r="G48"/>
  <c r="K48"/>
  <c r="M48"/>
  <c r="Q48"/>
  <c r="Y48"/>
  <c r="AC48"/>
  <c r="AE48"/>
  <c r="AI48"/>
  <c r="AK48"/>
  <c r="AO48"/>
  <c r="AQ48"/>
  <c r="AU48"/>
  <c r="AW48"/>
  <c r="BA48"/>
  <c r="E49"/>
  <c r="G49"/>
  <c r="K49"/>
  <c r="M49"/>
  <c r="Q49"/>
  <c r="Y49"/>
  <c r="AC49"/>
  <c r="AI49"/>
  <c r="AO49"/>
  <c r="AU49"/>
  <c r="BA49"/>
  <c r="E50"/>
  <c r="G50"/>
  <c r="K50"/>
  <c r="M50"/>
  <c r="Q50"/>
  <c r="Y50"/>
  <c r="AC50"/>
  <c r="AE50"/>
  <c r="AI50"/>
  <c r="AK50"/>
  <c r="AO50"/>
  <c r="AQ50"/>
  <c r="AU50"/>
  <c r="AW50"/>
  <c r="BA50"/>
  <c r="E51"/>
  <c r="G51"/>
  <c r="K51"/>
  <c r="M51"/>
  <c r="Q51"/>
  <c r="Y51"/>
  <c r="AC51"/>
  <c r="AI51"/>
  <c r="AO51"/>
  <c r="AU51"/>
  <c r="BA51"/>
  <c r="E52"/>
  <c r="G52"/>
  <c r="K52"/>
  <c r="M52"/>
  <c r="Q52"/>
  <c r="Y52"/>
  <c r="AC52"/>
  <c r="AE52"/>
  <c r="AI52"/>
  <c r="AK52"/>
  <c r="AO52"/>
  <c r="AQ52"/>
  <c r="AU52"/>
  <c r="AW52"/>
  <c r="BA52"/>
  <c r="E53"/>
  <c r="G53"/>
  <c r="K53"/>
  <c r="M53"/>
  <c r="Q53"/>
  <c r="Y53"/>
  <c r="AC53"/>
  <c r="AI53"/>
  <c r="AO53"/>
  <c r="AU53"/>
  <c r="BA53"/>
  <c r="E54"/>
  <c r="G54"/>
  <c r="K54"/>
  <c r="M54"/>
  <c r="Q54"/>
  <c r="Y54"/>
  <c r="AC54"/>
  <c r="AE54"/>
  <c r="AI54"/>
  <c r="AK54"/>
  <c r="AO54"/>
  <c r="AQ54"/>
  <c r="AU54"/>
  <c r="AW54"/>
  <c r="BA54"/>
  <c r="E55"/>
  <c r="G55"/>
  <c r="K55"/>
  <c r="M55"/>
  <c r="Q55"/>
  <c r="Y55"/>
  <c r="AC55"/>
  <c r="AI55"/>
  <c r="AO55"/>
  <c r="AU55"/>
  <c r="BA55"/>
  <c r="E56"/>
  <c r="G56"/>
  <c r="K56"/>
  <c r="M56"/>
  <c r="Q56"/>
  <c r="Y56"/>
  <c r="AC56"/>
  <c r="AE56"/>
  <c r="AI56"/>
  <c r="AK56"/>
  <c r="AO56"/>
  <c r="AQ56"/>
  <c r="AU56"/>
  <c r="AW56"/>
  <c r="BA56"/>
  <c r="E57"/>
  <c r="G57"/>
  <c r="K57"/>
  <c r="M57"/>
  <c r="Q57"/>
  <c r="Y57"/>
  <c r="AC57"/>
  <c r="AI57"/>
  <c r="AO57"/>
  <c r="AU57"/>
  <c r="BA57"/>
  <c r="E58"/>
  <c r="G58"/>
  <c r="K58"/>
  <c r="M58"/>
  <c r="Q58"/>
  <c r="Y58"/>
  <c r="AC58"/>
  <c r="AE58"/>
  <c r="AI58"/>
  <c r="AK58"/>
  <c r="AO58"/>
  <c r="AQ58"/>
  <c r="AU58"/>
  <c r="AW58"/>
  <c r="BA58"/>
  <c r="E59"/>
  <c r="G59"/>
  <c r="K59"/>
  <c r="M59"/>
  <c r="Q59"/>
  <c r="Y59"/>
  <c r="AC59"/>
  <c r="AI59"/>
  <c r="AO59"/>
  <c r="AU59"/>
  <c r="BA59"/>
  <c r="E60"/>
  <c r="G60"/>
  <c r="K60"/>
  <c r="M60"/>
  <c r="Q60"/>
  <c r="Y60"/>
  <c r="AC60"/>
  <c r="AE60"/>
  <c r="AI60"/>
  <c r="AK60"/>
  <c r="AO60"/>
  <c r="AQ60"/>
  <c r="AU60"/>
  <c r="AW60"/>
  <c r="BA60"/>
  <c r="E61"/>
  <c r="G61"/>
  <c r="K61"/>
  <c r="M61"/>
  <c r="Q61"/>
  <c r="Y61"/>
  <c r="AC61"/>
  <c r="AI61"/>
  <c r="AO61"/>
  <c r="AU61"/>
  <c r="BA61"/>
  <c r="E62"/>
  <c r="G62"/>
  <c r="K62"/>
  <c r="M62"/>
  <c r="Q62"/>
  <c r="Y62"/>
  <c r="AC62"/>
  <c r="AE62"/>
  <c r="AI62"/>
  <c r="AK62"/>
  <c r="AO62"/>
  <c r="AQ62"/>
  <c r="AU62"/>
  <c r="AW62"/>
  <c r="BA62"/>
  <c r="E63"/>
  <c r="G63"/>
  <c r="K63"/>
  <c r="M63"/>
  <c r="Q63"/>
  <c r="Y63"/>
  <c r="AC63"/>
  <c r="AI63"/>
  <c r="AO63"/>
  <c r="AU63"/>
  <c r="BA63"/>
  <c r="E64"/>
  <c r="G64"/>
  <c r="K64"/>
  <c r="M64"/>
  <c r="Q64"/>
  <c r="Y64"/>
  <c r="AC64"/>
  <c r="AE64"/>
  <c r="AI64"/>
  <c r="AK64"/>
  <c r="AO64"/>
  <c r="AQ64"/>
  <c r="AU64"/>
  <c r="AW64"/>
  <c r="BA64"/>
  <c r="E65"/>
  <c r="G65"/>
  <c r="K65"/>
  <c r="M65"/>
  <c r="Q65"/>
  <c r="Y65"/>
  <c r="AC65"/>
  <c r="AI65"/>
  <c r="AO65"/>
  <c r="AU65"/>
  <c r="BA65"/>
  <c r="E66"/>
  <c r="G66"/>
  <c r="K66"/>
  <c r="M66"/>
  <c r="Q66"/>
  <c r="Y66"/>
  <c r="AC66"/>
  <c r="AE66"/>
  <c r="AI66"/>
  <c r="AK66"/>
  <c r="AO66"/>
  <c r="AQ66"/>
  <c r="AU66"/>
  <c r="AW66"/>
  <c r="BA66"/>
  <c r="E67"/>
  <c r="G67"/>
  <c r="K67"/>
  <c r="M67"/>
  <c r="Q67"/>
  <c r="Y67"/>
  <c r="AC67"/>
  <c r="AI67"/>
  <c r="AO67"/>
  <c r="AU67"/>
  <c r="BA67"/>
  <c r="E68"/>
  <c r="G68"/>
  <c r="K68"/>
  <c r="M68"/>
  <c r="Q68"/>
  <c r="Y68"/>
  <c r="AC68"/>
  <c r="AE68"/>
  <c r="AI68"/>
  <c r="AK68"/>
  <c r="AO68"/>
  <c r="AQ68"/>
  <c r="AU68"/>
  <c r="AW68"/>
  <c r="BA68"/>
  <c r="E69"/>
  <c r="G69"/>
  <c r="K69"/>
  <c r="M69"/>
  <c r="Q69"/>
  <c r="Y69"/>
  <c r="AC69"/>
  <c r="AI69"/>
  <c r="AO69"/>
  <c r="AU69"/>
  <c r="BA69"/>
  <c r="E70"/>
  <c r="G70"/>
  <c r="K70"/>
  <c r="M70"/>
  <c r="Q70"/>
  <c r="Y70"/>
  <c r="AC70"/>
  <c r="AE70"/>
  <c r="AI70"/>
  <c r="AK70"/>
  <c r="AO70"/>
  <c r="AQ70"/>
  <c r="AU70"/>
  <c r="AW70"/>
  <c r="BA70"/>
  <c r="E71"/>
  <c r="G71"/>
  <c r="K71"/>
  <c r="M71"/>
  <c r="Q71"/>
  <c r="Y71"/>
  <c r="AC71"/>
  <c r="AI71"/>
  <c r="AO71"/>
  <c r="AS71"/>
  <c r="AT71"/>
  <c r="AU71"/>
  <c r="BA71"/>
  <c r="E72"/>
  <c r="G72"/>
  <c r="K72"/>
  <c r="M72"/>
  <c r="Q72"/>
  <c r="Y72"/>
  <c r="AC72"/>
  <c r="AE72"/>
  <c r="AI72"/>
  <c r="AK72"/>
  <c r="AO72"/>
  <c r="AW72"/>
  <c r="BA72"/>
  <c r="E73"/>
  <c r="G73"/>
  <c r="K73"/>
  <c r="M73"/>
  <c r="Q73"/>
  <c r="Y73"/>
  <c r="AC73"/>
  <c r="AI73"/>
  <c r="AO73"/>
  <c r="BA73"/>
  <c r="E74"/>
  <c r="G74"/>
  <c r="K74"/>
  <c r="M74"/>
  <c r="Q74"/>
  <c r="Y74"/>
  <c r="AC74"/>
  <c r="AE74"/>
  <c r="AI74"/>
  <c r="AK74"/>
  <c r="AO74"/>
  <c r="AW74"/>
  <c r="BA74"/>
  <c r="E75"/>
  <c r="G75"/>
  <c r="K75"/>
  <c r="M75"/>
  <c r="Q75"/>
  <c r="Y75"/>
  <c r="AC75"/>
  <c r="AI75"/>
  <c r="AO75"/>
  <c r="BA75"/>
  <c r="E76"/>
  <c r="G76"/>
  <c r="K76"/>
  <c r="M76"/>
  <c r="Q76"/>
  <c r="Y76"/>
  <c r="AC76"/>
  <c r="AE76"/>
  <c r="AI76"/>
  <c r="AK76"/>
  <c r="AO76"/>
  <c r="AW76"/>
  <c r="BA76"/>
  <c r="E77"/>
  <c r="G77"/>
  <c r="K77"/>
  <c r="M77"/>
  <c r="Q77"/>
  <c r="Y77"/>
  <c r="AC77"/>
  <c r="AI77"/>
  <c r="AO77"/>
  <c r="BA77"/>
  <c r="E78"/>
  <c r="G78"/>
  <c r="K78"/>
  <c r="M78"/>
  <c r="Q78"/>
  <c r="Y78"/>
  <c r="AC78"/>
  <c r="AE78"/>
  <c r="AI78"/>
  <c r="AK78"/>
  <c r="AO78"/>
  <c r="AW78"/>
  <c r="BA78"/>
  <c r="E79"/>
  <c r="G79"/>
  <c r="K79"/>
  <c r="M79"/>
  <c r="Q79"/>
  <c r="Y79"/>
  <c r="AC79"/>
  <c r="AI79"/>
  <c r="AO79"/>
  <c r="BA79"/>
  <c r="E80"/>
  <c r="G80"/>
  <c r="K80"/>
  <c r="M80"/>
  <c r="Q80"/>
  <c r="Y80"/>
  <c r="AC80"/>
  <c r="AE80"/>
  <c r="AI80"/>
  <c r="AK80"/>
  <c r="AO80"/>
  <c r="AW80"/>
  <c r="BA80"/>
  <c r="E81"/>
  <c r="G81"/>
  <c r="K81"/>
  <c r="M81"/>
  <c r="Q81"/>
  <c r="Y81"/>
  <c r="AC81"/>
  <c r="AI81"/>
  <c r="AO81"/>
  <c r="BA81"/>
  <c r="E82"/>
  <c r="G82"/>
  <c r="K82"/>
  <c r="M82"/>
  <c r="Q82"/>
  <c r="Y82"/>
  <c r="AC82"/>
  <c r="AE82"/>
  <c r="AI82"/>
  <c r="AK82"/>
  <c r="AO82"/>
  <c r="AW82"/>
  <c r="BA82"/>
  <c r="E83"/>
  <c r="G83"/>
  <c r="K83"/>
  <c r="M83"/>
  <c r="Q83"/>
  <c r="Y83"/>
  <c r="AC83"/>
  <c r="AI83"/>
  <c r="AO83"/>
  <c r="BA83"/>
  <c r="E84"/>
  <c r="G84"/>
  <c r="K84"/>
  <c r="O84"/>
  <c r="P84"/>
  <c r="Q84"/>
  <c r="Y84"/>
  <c r="AC84"/>
  <c r="AE84"/>
  <c r="AI84"/>
  <c r="AK84"/>
  <c r="AO84"/>
  <c r="AW84"/>
  <c r="BA84"/>
  <c r="E85"/>
  <c r="G85"/>
  <c r="K85"/>
  <c r="Y85"/>
  <c r="AC85"/>
  <c r="AI85"/>
  <c r="AO85"/>
  <c r="BA85"/>
  <c r="E86"/>
  <c r="G86"/>
  <c r="K86"/>
  <c r="Y86"/>
  <c r="AC86"/>
  <c r="AE86"/>
  <c r="AI86"/>
  <c r="AK86"/>
  <c r="AO86"/>
  <c r="AW86"/>
  <c r="BA86"/>
  <c r="E87"/>
  <c r="G87"/>
  <c r="K87"/>
  <c r="Y87"/>
  <c r="AC87"/>
  <c r="AI87"/>
  <c r="AO87"/>
  <c r="BA87"/>
  <c r="E88"/>
  <c r="G88"/>
  <c r="K88"/>
  <c r="Y88"/>
  <c r="AC88"/>
  <c r="AE88"/>
  <c r="AI88"/>
  <c r="AK88"/>
  <c r="AO88"/>
  <c r="AW88"/>
  <c r="BA88"/>
  <c r="E89"/>
  <c r="G89"/>
  <c r="K89"/>
  <c r="Y89"/>
  <c r="AC89"/>
  <c r="AI89"/>
  <c r="AO89"/>
  <c r="BA89"/>
  <c r="E90"/>
  <c r="G90"/>
  <c r="K90"/>
  <c r="Y90"/>
  <c r="AC90"/>
  <c r="AE90"/>
  <c r="AI90"/>
  <c r="AK90"/>
  <c r="AO90"/>
  <c r="AW90"/>
  <c r="BA90"/>
  <c r="E91"/>
  <c r="G91"/>
  <c r="K91"/>
  <c r="Y91"/>
  <c r="AC91"/>
  <c r="AI91"/>
  <c r="AO91"/>
  <c r="BA91"/>
  <c r="E92"/>
  <c r="G92"/>
  <c r="K92"/>
  <c r="Y92"/>
  <c r="AC92"/>
  <c r="AE92"/>
  <c r="AI92"/>
  <c r="AK92"/>
  <c r="AO92"/>
  <c r="AW92"/>
  <c r="BA92"/>
  <c r="E93"/>
  <c r="G93"/>
  <c r="K93"/>
  <c r="Y93"/>
  <c r="AC93"/>
  <c r="AI93"/>
  <c r="AO93"/>
  <c r="BA93"/>
  <c r="E94"/>
  <c r="G94"/>
  <c r="K94"/>
  <c r="AA94"/>
  <c r="AB94"/>
  <c r="AC94"/>
  <c r="AE94"/>
  <c r="AI94"/>
  <c r="AK94"/>
  <c r="AO94"/>
  <c r="AW94"/>
  <c r="BA94"/>
  <c r="E95"/>
  <c r="G95"/>
  <c r="K95"/>
  <c r="AI95"/>
  <c r="AO95"/>
  <c r="BA95"/>
  <c r="E96"/>
  <c r="G96"/>
  <c r="K96"/>
  <c r="AE96"/>
  <c r="AI96"/>
  <c r="AK96"/>
  <c r="AO96"/>
  <c r="AW96"/>
  <c r="BA96"/>
  <c r="E97"/>
  <c r="G97"/>
  <c r="K97"/>
  <c r="AI97"/>
  <c r="AO97"/>
  <c r="BA97"/>
  <c r="E98"/>
  <c r="G98"/>
  <c r="K98"/>
  <c r="AE98"/>
  <c r="AI98"/>
  <c r="AK98"/>
  <c r="AO98"/>
  <c r="AW98"/>
  <c r="BA98"/>
  <c r="E99"/>
  <c r="G99"/>
  <c r="K99"/>
  <c r="AI99"/>
  <c r="AO99"/>
  <c r="BA99"/>
  <c r="E100"/>
  <c r="G100"/>
  <c r="K100"/>
  <c r="AE100"/>
  <c r="AI100"/>
  <c r="AK100"/>
  <c r="AO100"/>
  <c r="AW100"/>
  <c r="BA100"/>
  <c r="E101"/>
  <c r="G101"/>
  <c r="K101"/>
  <c r="AI101"/>
  <c r="AO101"/>
  <c r="BA101"/>
  <c r="E102"/>
  <c r="G102"/>
  <c r="K102"/>
  <c r="AE102"/>
  <c r="AI102"/>
  <c r="AK102"/>
  <c r="AO102"/>
  <c r="AW102"/>
  <c r="BA102"/>
  <c r="E103"/>
  <c r="G103"/>
  <c r="K103"/>
  <c r="AI103"/>
  <c r="AO103"/>
  <c r="BA103"/>
  <c r="E104"/>
  <c r="G104"/>
  <c r="K104"/>
  <c r="AE104"/>
  <c r="AI104"/>
  <c r="AK104"/>
  <c r="AO104"/>
  <c r="AW104"/>
  <c r="BA104"/>
  <c r="E105"/>
  <c r="G105"/>
  <c r="K105"/>
  <c r="AI105"/>
  <c r="AO105"/>
  <c r="BA105"/>
  <c r="E106"/>
  <c r="G106"/>
  <c r="K106"/>
  <c r="AE106"/>
  <c r="AI106"/>
  <c r="AK106"/>
  <c r="AO106"/>
  <c r="AW106"/>
  <c r="BA106"/>
  <c r="E107"/>
  <c r="G107"/>
  <c r="K107"/>
  <c r="AI107"/>
  <c r="AO107"/>
  <c r="BA107"/>
  <c r="E108"/>
  <c r="G108"/>
  <c r="K108"/>
  <c r="AE108"/>
  <c r="AI108"/>
  <c r="AK108"/>
  <c r="AO108"/>
  <c r="AW108"/>
  <c r="BA108"/>
  <c r="E109"/>
  <c r="G109"/>
  <c r="K109"/>
  <c r="AI109"/>
  <c r="AO109"/>
  <c r="BA109"/>
  <c r="E110"/>
  <c r="G110"/>
  <c r="K110"/>
  <c r="AE110"/>
  <c r="AI110"/>
  <c r="AK110"/>
  <c r="AO110"/>
  <c r="AW110"/>
  <c r="BA110"/>
  <c r="E111"/>
  <c r="G111"/>
  <c r="K111"/>
  <c r="AI111"/>
  <c r="AO111"/>
  <c r="BA111"/>
  <c r="E112"/>
  <c r="G112"/>
  <c r="K112"/>
  <c r="AE112"/>
  <c r="AI112"/>
  <c r="AK112"/>
  <c r="AO112"/>
  <c r="AW112"/>
  <c r="BA112"/>
  <c r="E113"/>
  <c r="G113"/>
  <c r="K113"/>
  <c r="AI113"/>
  <c r="AO113"/>
  <c r="BA113"/>
  <c r="E114"/>
  <c r="G114"/>
  <c r="K114"/>
  <c r="AE114"/>
  <c r="AI114"/>
  <c r="AK114"/>
  <c r="AO114"/>
  <c r="AW114"/>
  <c r="BA114"/>
  <c r="E115"/>
  <c r="G115"/>
  <c r="K115"/>
  <c r="AI115"/>
  <c r="AO115"/>
  <c r="BA115"/>
  <c r="E116"/>
  <c r="G116"/>
  <c r="K116"/>
  <c r="AE116"/>
  <c r="AI116"/>
  <c r="AK116"/>
  <c r="AO116"/>
  <c r="AW116"/>
  <c r="BA116"/>
  <c r="E117"/>
  <c r="G117"/>
  <c r="K117"/>
  <c r="AI117"/>
  <c r="AO117"/>
  <c r="BA117"/>
  <c r="E118"/>
  <c r="G118"/>
  <c r="K118"/>
  <c r="AE118"/>
  <c r="AI118"/>
  <c r="AK118"/>
  <c r="AO118"/>
  <c r="AW118"/>
  <c r="BA118"/>
  <c r="E119"/>
  <c r="G119"/>
  <c r="K119"/>
  <c r="AG119"/>
  <c r="AH119"/>
  <c r="AI119"/>
  <c r="AO119"/>
  <c r="BA119"/>
  <c r="E120"/>
  <c r="G120"/>
  <c r="K120"/>
  <c r="AK120"/>
  <c r="AO120"/>
  <c r="AW120"/>
  <c r="BA120"/>
  <c r="E121"/>
  <c r="G121"/>
  <c r="K121"/>
  <c r="AO121"/>
  <c r="BA121"/>
  <c r="E122"/>
  <c r="G122"/>
  <c r="K122"/>
  <c r="AK122"/>
  <c r="AO122"/>
  <c r="AW122"/>
  <c r="BA122"/>
  <c r="E123"/>
  <c r="G123"/>
  <c r="K123"/>
  <c r="AO123"/>
  <c r="BA123"/>
  <c r="E124"/>
  <c r="G124"/>
  <c r="K124"/>
  <c r="AK124"/>
  <c r="AO124"/>
  <c r="AW124"/>
  <c r="BA124"/>
  <c r="E125"/>
  <c r="G125"/>
  <c r="K125"/>
  <c r="AO125"/>
  <c r="BA125"/>
  <c r="E126"/>
  <c r="G126"/>
  <c r="K126"/>
  <c r="AK126"/>
  <c r="AO126"/>
  <c r="AW126"/>
  <c r="BA126"/>
  <c r="E127"/>
  <c r="G127"/>
  <c r="K127"/>
  <c r="AO127"/>
  <c r="BA127"/>
  <c r="E128"/>
  <c r="G128"/>
  <c r="K128"/>
  <c r="AK128"/>
  <c r="AO128"/>
  <c r="AW128"/>
  <c r="BA128"/>
  <c r="E129"/>
  <c r="G129"/>
  <c r="K129"/>
  <c r="AO129"/>
  <c r="BA129"/>
  <c r="E130"/>
  <c r="G130"/>
  <c r="K130"/>
  <c r="AK130"/>
  <c r="AO130"/>
  <c r="AW130"/>
  <c r="BA130"/>
  <c r="E131"/>
  <c r="G131"/>
  <c r="K131"/>
  <c r="AO131"/>
  <c r="BA131"/>
  <c r="E132"/>
  <c r="G132"/>
  <c r="K132"/>
  <c r="AK132"/>
  <c r="AO132"/>
  <c r="AW132"/>
  <c r="BA132"/>
  <c r="E133"/>
  <c r="G133"/>
  <c r="K133"/>
  <c r="AO133"/>
  <c r="BA133"/>
  <c r="E134"/>
  <c r="G134"/>
  <c r="K134"/>
  <c r="AK134"/>
  <c r="AO134"/>
  <c r="AW134"/>
  <c r="BA134"/>
  <c r="E135"/>
  <c r="G135"/>
  <c r="K135"/>
  <c r="AO135"/>
  <c r="BA135"/>
  <c r="E136"/>
  <c r="G136"/>
  <c r="K136"/>
  <c r="AK136"/>
  <c r="AO136"/>
  <c r="AW136"/>
  <c r="BA136"/>
  <c r="E137"/>
  <c r="G137"/>
  <c r="K137"/>
  <c r="AO137"/>
  <c r="BA137"/>
  <c r="E138"/>
  <c r="G138"/>
  <c r="K138"/>
  <c r="AK138"/>
  <c r="AO138"/>
  <c r="AW138"/>
  <c r="BA138"/>
  <c r="E139"/>
  <c r="G139"/>
  <c r="K139"/>
  <c r="AO139"/>
  <c r="BA139"/>
  <c r="E140"/>
  <c r="G140"/>
  <c r="K140"/>
  <c r="AK140"/>
  <c r="AO140"/>
  <c r="AW140"/>
  <c r="BA140"/>
  <c r="E141"/>
  <c r="G141"/>
  <c r="K141"/>
  <c r="AO141"/>
  <c r="BA141"/>
  <c r="E142"/>
  <c r="G142"/>
  <c r="K142"/>
  <c r="AK142"/>
  <c r="AO142"/>
  <c r="AW142"/>
  <c r="BA142"/>
  <c r="E143"/>
  <c r="G143"/>
  <c r="K143"/>
  <c r="AO143"/>
  <c r="BA143"/>
  <c r="E144"/>
  <c r="G144"/>
  <c r="K144"/>
  <c r="AK144"/>
  <c r="AO144"/>
  <c r="AW144"/>
  <c r="BA144"/>
  <c r="E145"/>
  <c r="G145"/>
  <c r="K145"/>
  <c r="AO145"/>
  <c r="BA145"/>
  <c r="E146"/>
  <c r="G146"/>
  <c r="K146"/>
  <c r="AK146"/>
  <c r="AO146"/>
  <c r="AW146"/>
  <c r="BA146"/>
  <c r="E147"/>
  <c r="I147"/>
  <c r="J147"/>
  <c r="K147"/>
  <c r="AO147"/>
  <c r="BA147"/>
  <c r="E148"/>
  <c r="AK148"/>
  <c r="AO148"/>
  <c r="AW148"/>
  <c r="BA148"/>
  <c r="E149"/>
  <c r="AO149"/>
  <c r="BA149"/>
  <c r="E150"/>
  <c r="AK150"/>
  <c r="AO150"/>
  <c r="AW150"/>
  <c r="BA150"/>
  <c r="E151"/>
  <c r="AO151"/>
  <c r="BA151"/>
  <c r="E152"/>
  <c r="AK152"/>
  <c r="AO152"/>
  <c r="AW152"/>
  <c r="BA152"/>
  <c r="E153"/>
  <c r="AO153"/>
  <c r="BA153"/>
  <c r="E154"/>
  <c r="AK154"/>
  <c r="AO154"/>
  <c r="AW154"/>
  <c r="BA154"/>
  <c r="E155"/>
  <c r="AO155"/>
  <c r="BA155"/>
  <c r="E156"/>
  <c r="AK156"/>
  <c r="AO156"/>
  <c r="AW156"/>
  <c r="BA156"/>
  <c r="E157"/>
  <c r="AO157"/>
  <c r="BA157"/>
  <c r="E158"/>
  <c r="AK158"/>
  <c r="AO158"/>
  <c r="AW158"/>
  <c r="BA158"/>
  <c r="E159"/>
  <c r="AO159"/>
  <c r="BA159"/>
  <c r="E160"/>
  <c r="AK160"/>
  <c r="AO160"/>
  <c r="AW160"/>
  <c r="BA160"/>
  <c r="E161"/>
  <c r="AO161"/>
  <c r="AY161"/>
  <c r="AZ161"/>
  <c r="BA161"/>
  <c r="E162"/>
  <c r="AK162"/>
  <c r="AO162"/>
  <c r="E163"/>
  <c r="AO163"/>
  <c r="E164"/>
  <c r="AK164"/>
  <c r="AO164"/>
  <c r="E165"/>
  <c r="AO165"/>
  <c r="E166"/>
  <c r="AK166"/>
  <c r="AO166"/>
  <c r="E167"/>
  <c r="AO167"/>
  <c r="E168"/>
  <c r="AK168"/>
  <c r="AO168"/>
  <c r="E169"/>
  <c r="AO169"/>
  <c r="E170"/>
  <c r="AK170"/>
  <c r="AO170"/>
  <c r="E171"/>
  <c r="AO171"/>
  <c r="E172"/>
  <c r="AK172"/>
  <c r="AO172"/>
  <c r="E173"/>
  <c r="AO173"/>
  <c r="E174"/>
  <c r="AK174"/>
  <c r="AO174"/>
  <c r="E175"/>
  <c r="AO175"/>
  <c r="E176"/>
  <c r="AK176"/>
  <c r="AO176"/>
  <c r="E177"/>
  <c r="AO177"/>
  <c r="E178"/>
  <c r="AK178"/>
  <c r="AO178"/>
  <c r="E179"/>
  <c r="AO179"/>
  <c r="E180"/>
  <c r="AK180"/>
  <c r="AO180"/>
  <c r="E181"/>
  <c r="AO181"/>
  <c r="E182"/>
  <c r="AK182"/>
  <c r="AO182"/>
  <c r="E183"/>
  <c r="AO183"/>
  <c r="E184"/>
  <c r="AK184"/>
  <c r="AO184"/>
  <c r="E185"/>
  <c r="AO185"/>
  <c r="E186"/>
  <c r="AK186"/>
  <c r="AO186"/>
  <c r="E187"/>
  <c r="AO187"/>
  <c r="E188"/>
  <c r="AK188"/>
  <c r="AO188"/>
  <c r="E189"/>
  <c r="AO189"/>
  <c r="E190"/>
  <c r="AK190"/>
  <c r="AO190"/>
  <c r="E191"/>
  <c r="AO191"/>
  <c r="E192"/>
  <c r="AK192"/>
  <c r="AO192"/>
  <c r="E193"/>
  <c r="AM193"/>
  <c r="AN193"/>
  <c r="AO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K13" i="2"/>
  <c r="L6" s="1"/>
  <c r="R13"/>
  <c r="S5" s="1"/>
  <c r="Y13"/>
  <c r="Z6" s="1"/>
  <c r="AF39"/>
  <c r="R99"/>
  <c r="AM109"/>
  <c r="AT134"/>
  <c r="Y176"/>
  <c r="BA208"/>
  <c r="L11"/>
  <c r="L5"/>
  <c r="L12"/>
  <c r="L8"/>
  <c r="M21" l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S9"/>
  <c r="S6"/>
  <c r="S12"/>
  <c r="S11"/>
  <c r="S8"/>
  <c r="S7"/>
  <c r="S10"/>
  <c r="L10"/>
  <c r="L13" s="1"/>
  <c r="L7"/>
  <c r="D12"/>
  <c r="BI22"/>
  <c r="BI26"/>
  <c r="BI30"/>
  <c r="BI34"/>
  <c r="BI38"/>
  <c r="BI42"/>
  <c r="BI46"/>
  <c r="BI50"/>
  <c r="BI54"/>
  <c r="BI58"/>
  <c r="BI62"/>
  <c r="BI66"/>
  <c r="BI70"/>
  <c r="BI74"/>
  <c r="BI78"/>
  <c r="BI82"/>
  <c r="BI86"/>
  <c r="BI24"/>
  <c r="BI28"/>
  <c r="BI32"/>
  <c r="BI36"/>
  <c r="BI40"/>
  <c r="BI44"/>
  <c r="BI48"/>
  <c r="BI52"/>
  <c r="BI56"/>
  <c r="BI60"/>
  <c r="BI64"/>
  <c r="BI68"/>
  <c r="BI72"/>
  <c r="BI76"/>
  <c r="BI80"/>
  <c r="BI84"/>
  <c r="BI23"/>
  <c r="BI27"/>
  <c r="BI31"/>
  <c r="BI35"/>
  <c r="BI39"/>
  <c r="BI43"/>
  <c r="BI47"/>
  <c r="BI51"/>
  <c r="BI55"/>
  <c r="BI59"/>
  <c r="BI63"/>
  <c r="BI67"/>
  <c r="BI71"/>
  <c r="BI75"/>
  <c r="BI79"/>
  <c r="BI83"/>
  <c r="BI20"/>
  <c r="BJ20" s="1"/>
  <c r="BJ21" s="1"/>
  <c r="BJ22" s="1"/>
  <c r="BJ23" s="1"/>
  <c r="BI21"/>
  <c r="BI25"/>
  <c r="BI29"/>
  <c r="BI33"/>
  <c r="BI37"/>
  <c r="BI41"/>
  <c r="BI45"/>
  <c r="BI49"/>
  <c r="BI53"/>
  <c r="BI57"/>
  <c r="BI61"/>
  <c r="BI65"/>
  <c r="BI69"/>
  <c r="BI73"/>
  <c r="BI77"/>
  <c r="BI81"/>
  <c r="BI85"/>
  <c r="D11"/>
  <c r="BB24"/>
  <c r="BB28"/>
  <c r="BB32"/>
  <c r="BB36"/>
  <c r="BB40"/>
  <c r="BB44"/>
  <c r="BB48"/>
  <c r="BB52"/>
  <c r="BB56"/>
  <c r="BB60"/>
  <c r="BB64"/>
  <c r="BB68"/>
  <c r="BB72"/>
  <c r="BB76"/>
  <c r="BB80"/>
  <c r="BB84"/>
  <c r="BB88"/>
  <c r="BB92"/>
  <c r="BB96"/>
  <c r="BB100"/>
  <c r="BB104"/>
  <c r="BB108"/>
  <c r="BB112"/>
  <c r="BB116"/>
  <c r="BB120"/>
  <c r="BB124"/>
  <c r="BB128"/>
  <c r="BB132"/>
  <c r="BB136"/>
  <c r="BB140"/>
  <c r="BB144"/>
  <c r="BB148"/>
  <c r="BB152"/>
  <c r="BB156"/>
  <c r="BB160"/>
  <c r="BB164"/>
  <c r="BB168"/>
  <c r="BB172"/>
  <c r="BB176"/>
  <c r="BB180"/>
  <c r="BB184"/>
  <c r="BB188"/>
  <c r="BB192"/>
  <c r="BB196"/>
  <c r="BB200"/>
  <c r="BB204"/>
  <c r="BB208"/>
  <c r="BB23"/>
  <c r="BB27"/>
  <c r="BB31"/>
  <c r="BB35"/>
  <c r="BB39"/>
  <c r="BB43"/>
  <c r="BB47"/>
  <c r="BB51"/>
  <c r="BB55"/>
  <c r="BB59"/>
  <c r="BB63"/>
  <c r="BB67"/>
  <c r="BB71"/>
  <c r="BB75"/>
  <c r="BB79"/>
  <c r="BB83"/>
  <c r="BB87"/>
  <c r="BB91"/>
  <c r="BB95"/>
  <c r="BB99"/>
  <c r="BB103"/>
  <c r="BB107"/>
  <c r="BB111"/>
  <c r="BB115"/>
  <c r="BB119"/>
  <c r="BB123"/>
  <c r="BB127"/>
  <c r="BB131"/>
  <c r="BB135"/>
  <c r="BB139"/>
  <c r="BB143"/>
  <c r="BB147"/>
  <c r="BB151"/>
  <c r="BB155"/>
  <c r="BB159"/>
  <c r="BB163"/>
  <c r="BB167"/>
  <c r="BB171"/>
  <c r="BB175"/>
  <c r="BB179"/>
  <c r="BB183"/>
  <c r="BB187"/>
  <c r="BB191"/>
  <c r="BB195"/>
  <c r="BB199"/>
  <c r="BB203"/>
  <c r="BB207"/>
  <c r="BB22"/>
  <c r="BB26"/>
  <c r="BB30"/>
  <c r="BB34"/>
  <c r="BB38"/>
  <c r="BB42"/>
  <c r="BB46"/>
  <c r="BB50"/>
  <c r="BB54"/>
  <c r="BB58"/>
  <c r="BB62"/>
  <c r="BB66"/>
  <c r="BB70"/>
  <c r="BB74"/>
  <c r="BB78"/>
  <c r="BB82"/>
  <c r="BB86"/>
  <c r="BB90"/>
  <c r="BB94"/>
  <c r="BB98"/>
  <c r="BB102"/>
  <c r="BB106"/>
  <c r="BB110"/>
  <c r="BB114"/>
  <c r="BB118"/>
  <c r="BB122"/>
  <c r="BB126"/>
  <c r="BB130"/>
  <c r="BB134"/>
  <c r="BB138"/>
  <c r="BB142"/>
  <c r="BB146"/>
  <c r="BB150"/>
  <c r="BB154"/>
  <c r="BB158"/>
  <c r="BB162"/>
  <c r="BB166"/>
  <c r="BB170"/>
  <c r="BB174"/>
  <c r="BB178"/>
  <c r="BB182"/>
  <c r="BB186"/>
  <c r="BB190"/>
  <c r="BB194"/>
  <c r="BB198"/>
  <c r="BB202"/>
  <c r="BB206"/>
  <c r="BB21"/>
  <c r="BB25"/>
  <c r="BB29"/>
  <c r="BB33"/>
  <c r="BB37"/>
  <c r="BB41"/>
  <c r="BB45"/>
  <c r="BB49"/>
  <c r="BB53"/>
  <c r="BB57"/>
  <c r="BB61"/>
  <c r="BB65"/>
  <c r="BB69"/>
  <c r="BB73"/>
  <c r="BB77"/>
  <c r="BB81"/>
  <c r="BB85"/>
  <c r="BB89"/>
  <c r="BB93"/>
  <c r="BB97"/>
  <c r="BB101"/>
  <c r="BB105"/>
  <c r="BB109"/>
  <c r="BB113"/>
  <c r="BB117"/>
  <c r="BB121"/>
  <c r="BB125"/>
  <c r="BB129"/>
  <c r="BB133"/>
  <c r="BB137"/>
  <c r="BB141"/>
  <c r="BB145"/>
  <c r="BB149"/>
  <c r="BB153"/>
  <c r="BB157"/>
  <c r="BB161"/>
  <c r="BB165"/>
  <c r="BB169"/>
  <c r="BB173"/>
  <c r="BB177"/>
  <c r="BB181"/>
  <c r="BB185"/>
  <c r="BB189"/>
  <c r="BB193"/>
  <c r="BB197"/>
  <c r="BB201"/>
  <c r="BB205"/>
  <c r="BB20"/>
  <c r="BC20" s="1"/>
  <c r="D10"/>
  <c r="AU24"/>
  <c r="AU28"/>
  <c r="AU32"/>
  <c r="AU36"/>
  <c r="AU40"/>
  <c r="AU44"/>
  <c r="AU48"/>
  <c r="AU52"/>
  <c r="AU56"/>
  <c r="AU60"/>
  <c r="AU64"/>
  <c r="AU68"/>
  <c r="AU72"/>
  <c r="AU76"/>
  <c r="AU80"/>
  <c r="AU84"/>
  <c r="AU88"/>
  <c r="AU92"/>
  <c r="AU96"/>
  <c r="AU100"/>
  <c r="AU104"/>
  <c r="AU108"/>
  <c r="AU112"/>
  <c r="AU116"/>
  <c r="AU120"/>
  <c r="AU124"/>
  <c r="AU128"/>
  <c r="AU132"/>
  <c r="AU22"/>
  <c r="AU30"/>
  <c r="AU34"/>
  <c r="AU42"/>
  <c r="AU50"/>
  <c r="AU58"/>
  <c r="AU66"/>
  <c r="AU74"/>
  <c r="AU82"/>
  <c r="AU90"/>
  <c r="AU102"/>
  <c r="AU110"/>
  <c r="AU122"/>
  <c r="AU130"/>
  <c r="AU23"/>
  <c r="AU27"/>
  <c r="AU31"/>
  <c r="AU35"/>
  <c r="AU39"/>
  <c r="AU43"/>
  <c r="AU47"/>
  <c r="AU51"/>
  <c r="AU55"/>
  <c r="AU59"/>
  <c r="AU63"/>
  <c r="AU67"/>
  <c r="AU71"/>
  <c r="AU75"/>
  <c r="AU79"/>
  <c r="AU83"/>
  <c r="AU87"/>
  <c r="AU91"/>
  <c r="AU95"/>
  <c r="AU99"/>
  <c r="AU103"/>
  <c r="AU107"/>
  <c r="AU111"/>
  <c r="AU115"/>
  <c r="AU119"/>
  <c r="AU123"/>
  <c r="AU127"/>
  <c r="AU131"/>
  <c r="AU20"/>
  <c r="AV20" s="1"/>
  <c r="AU26"/>
  <c r="AU38"/>
  <c r="AU46"/>
  <c r="AU54"/>
  <c r="AU62"/>
  <c r="AU70"/>
  <c r="AU78"/>
  <c r="AU86"/>
  <c r="AU94"/>
  <c r="AU98"/>
  <c r="AU106"/>
  <c r="AU114"/>
  <c r="AU118"/>
  <c r="AU126"/>
  <c r="AU134"/>
  <c r="AU21"/>
  <c r="AU25"/>
  <c r="AU29"/>
  <c r="AU33"/>
  <c r="AU37"/>
  <c r="AU41"/>
  <c r="AU45"/>
  <c r="AU49"/>
  <c r="AU53"/>
  <c r="AU57"/>
  <c r="AU61"/>
  <c r="AU65"/>
  <c r="AU69"/>
  <c r="AU73"/>
  <c r="AU77"/>
  <c r="AU81"/>
  <c r="AU85"/>
  <c r="AU89"/>
  <c r="AU93"/>
  <c r="AU97"/>
  <c r="AU101"/>
  <c r="AU105"/>
  <c r="AU109"/>
  <c r="AU113"/>
  <c r="AU117"/>
  <c r="AU121"/>
  <c r="AU125"/>
  <c r="AU129"/>
  <c r="AU133"/>
  <c r="D9"/>
  <c r="AN21"/>
  <c r="AN25"/>
  <c r="AN29"/>
  <c r="AN33"/>
  <c r="AN37"/>
  <c r="AN41"/>
  <c r="AN45"/>
  <c r="AN49"/>
  <c r="AN53"/>
  <c r="AN57"/>
  <c r="AN61"/>
  <c r="AN65"/>
  <c r="AN69"/>
  <c r="AN73"/>
  <c r="AN77"/>
  <c r="AN81"/>
  <c r="AN85"/>
  <c r="AN89"/>
  <c r="AN93"/>
  <c r="AN97"/>
  <c r="AN101"/>
  <c r="AN105"/>
  <c r="AN109"/>
  <c r="AN23"/>
  <c r="AN35"/>
  <c r="AN43"/>
  <c r="AN51"/>
  <c r="AN59"/>
  <c r="AN67"/>
  <c r="AN79"/>
  <c r="AN87"/>
  <c r="AN95"/>
  <c r="AN103"/>
  <c r="AN22"/>
  <c r="AN26"/>
  <c r="AN30"/>
  <c r="AN34"/>
  <c r="AN38"/>
  <c r="AN42"/>
  <c r="AN46"/>
  <c r="AN50"/>
  <c r="AN54"/>
  <c r="AN58"/>
  <c r="AN62"/>
  <c r="AN66"/>
  <c r="AN70"/>
  <c r="AN74"/>
  <c r="AN78"/>
  <c r="AN82"/>
  <c r="AN86"/>
  <c r="AN90"/>
  <c r="AN94"/>
  <c r="AN98"/>
  <c r="AN102"/>
  <c r="AN106"/>
  <c r="AN20"/>
  <c r="AO20" s="1"/>
  <c r="AO21" s="1"/>
  <c r="AO22" s="1"/>
  <c r="AO23" s="1"/>
  <c r="AO24" s="1"/>
  <c r="AO25" s="1"/>
  <c r="AO26" s="1"/>
  <c r="AO27" s="1"/>
  <c r="AO28" s="1"/>
  <c r="AO29" s="1"/>
  <c r="AO30" s="1"/>
  <c r="AN24"/>
  <c r="AN28"/>
  <c r="AN32"/>
  <c r="AN36"/>
  <c r="AN40"/>
  <c r="AN44"/>
  <c r="AN48"/>
  <c r="AN52"/>
  <c r="AN56"/>
  <c r="AN60"/>
  <c r="AN64"/>
  <c r="AN68"/>
  <c r="AN72"/>
  <c r="AN76"/>
  <c r="AN80"/>
  <c r="AN84"/>
  <c r="AN88"/>
  <c r="AN92"/>
  <c r="AN96"/>
  <c r="AN100"/>
  <c r="AN104"/>
  <c r="AN108"/>
  <c r="AN27"/>
  <c r="AN31"/>
  <c r="AN39"/>
  <c r="AN47"/>
  <c r="AN55"/>
  <c r="AN63"/>
  <c r="AN71"/>
  <c r="AN75"/>
  <c r="AN83"/>
  <c r="AN91"/>
  <c r="AN99"/>
  <c r="AN107"/>
  <c r="D8"/>
  <c r="AG24"/>
  <c r="AG28"/>
  <c r="AG32"/>
  <c r="AG36"/>
  <c r="AG20"/>
  <c r="AH20" s="1"/>
  <c r="AG21"/>
  <c r="AG29"/>
  <c r="AG33"/>
  <c r="AG37"/>
  <c r="AG23"/>
  <c r="AG27"/>
  <c r="AG31"/>
  <c r="AG35"/>
  <c r="AG39"/>
  <c r="AG22"/>
  <c r="AG26"/>
  <c r="AG30"/>
  <c r="AG34"/>
  <c r="AG38"/>
  <c r="AG25"/>
  <c r="D7"/>
  <c r="Z21"/>
  <c r="Z25"/>
  <c r="Z29"/>
  <c r="Z33"/>
  <c r="Z37"/>
  <c r="Z41"/>
  <c r="Z45"/>
  <c r="Z49"/>
  <c r="Z53"/>
  <c r="Z57"/>
  <c r="Z61"/>
  <c r="Z65"/>
  <c r="Z69"/>
  <c r="Z73"/>
  <c r="Z77"/>
  <c r="Z81"/>
  <c r="Z85"/>
  <c r="Z89"/>
  <c r="Z93"/>
  <c r="Z97"/>
  <c r="Z101"/>
  <c r="Z105"/>
  <c r="Z109"/>
  <c r="Z113"/>
  <c r="Z117"/>
  <c r="Z121"/>
  <c r="Z125"/>
  <c r="Z129"/>
  <c r="Z133"/>
  <c r="Z137"/>
  <c r="Z141"/>
  <c r="Z145"/>
  <c r="Z149"/>
  <c r="Z153"/>
  <c r="Z157"/>
  <c r="Z161"/>
  <c r="Z165"/>
  <c r="Z169"/>
  <c r="Z173"/>
  <c r="Z20"/>
  <c r="AA20" s="1"/>
  <c r="AA21" s="1"/>
  <c r="AA22" s="1"/>
  <c r="Z24"/>
  <c r="Z28"/>
  <c r="Z36"/>
  <c r="Z40"/>
  <c r="Z48"/>
  <c r="Z56"/>
  <c r="Z64"/>
  <c r="Z76"/>
  <c r="Z84"/>
  <c r="Z96"/>
  <c r="Z104"/>
  <c r="Z120"/>
  <c r="Z132"/>
  <c r="Z140"/>
  <c r="Z148"/>
  <c r="Z160"/>
  <c r="Z168"/>
  <c r="Z23"/>
  <c r="Z27"/>
  <c r="Z31"/>
  <c r="Z35"/>
  <c r="Z39"/>
  <c r="Z43"/>
  <c r="Z47"/>
  <c r="Z51"/>
  <c r="Z55"/>
  <c r="Z59"/>
  <c r="Z63"/>
  <c r="Z67"/>
  <c r="Z71"/>
  <c r="Z75"/>
  <c r="Z79"/>
  <c r="Z83"/>
  <c r="Z87"/>
  <c r="Z91"/>
  <c r="Z95"/>
  <c r="Z99"/>
  <c r="Z103"/>
  <c r="Z107"/>
  <c r="Z111"/>
  <c r="Z115"/>
  <c r="Z119"/>
  <c r="Z123"/>
  <c r="Z127"/>
  <c r="Z131"/>
  <c r="Z135"/>
  <c r="Z139"/>
  <c r="Z143"/>
  <c r="Z147"/>
  <c r="Z151"/>
  <c r="Z155"/>
  <c r="Z159"/>
  <c r="Z163"/>
  <c r="Z167"/>
  <c r="Z171"/>
  <c r="Z175"/>
  <c r="Z22"/>
  <c r="Z26"/>
  <c r="Z30"/>
  <c r="Z34"/>
  <c r="Z38"/>
  <c r="Z42"/>
  <c r="Z46"/>
  <c r="Z50"/>
  <c r="Z54"/>
  <c r="Z58"/>
  <c r="Z62"/>
  <c r="Z66"/>
  <c r="Z70"/>
  <c r="Z74"/>
  <c r="Z78"/>
  <c r="Z82"/>
  <c r="Z86"/>
  <c r="Z90"/>
  <c r="Z94"/>
  <c r="Z98"/>
  <c r="Z102"/>
  <c r="Z106"/>
  <c r="Z110"/>
  <c r="Z114"/>
  <c r="Z118"/>
  <c r="Z122"/>
  <c r="Z126"/>
  <c r="Z130"/>
  <c r="Z134"/>
  <c r="Z138"/>
  <c r="Z142"/>
  <c r="Z146"/>
  <c r="Z150"/>
  <c r="Z154"/>
  <c r="Z158"/>
  <c r="Z162"/>
  <c r="Z166"/>
  <c r="Z170"/>
  <c r="Z174"/>
  <c r="Z32"/>
  <c r="Z44"/>
  <c r="Z52"/>
  <c r="Z60"/>
  <c r="Z68"/>
  <c r="Z72"/>
  <c r="Z80"/>
  <c r="Z88"/>
  <c r="Z92"/>
  <c r="Z100"/>
  <c r="Z108"/>
  <c r="Z112"/>
  <c r="Z116"/>
  <c r="Z124"/>
  <c r="Z128"/>
  <c r="Z136"/>
  <c r="Z144"/>
  <c r="Z152"/>
  <c r="Z156"/>
  <c r="Z164"/>
  <c r="Z172"/>
  <c r="Z176"/>
  <c r="D6"/>
  <c r="S21"/>
  <c r="S25"/>
  <c r="S29"/>
  <c r="S33"/>
  <c r="S37"/>
  <c r="S41"/>
  <c r="S45"/>
  <c r="S49"/>
  <c r="S53"/>
  <c r="S57"/>
  <c r="S61"/>
  <c r="S65"/>
  <c r="S69"/>
  <c r="S73"/>
  <c r="S77"/>
  <c r="S81"/>
  <c r="S85"/>
  <c r="S89"/>
  <c r="S93"/>
  <c r="S97"/>
  <c r="S83"/>
  <c r="S24"/>
  <c r="S28"/>
  <c r="S32"/>
  <c r="S36"/>
  <c r="S40"/>
  <c r="S44"/>
  <c r="S48"/>
  <c r="S52"/>
  <c r="S56"/>
  <c r="S60"/>
  <c r="S64"/>
  <c r="S68"/>
  <c r="S72"/>
  <c r="S76"/>
  <c r="S80"/>
  <c r="S84"/>
  <c r="S88"/>
  <c r="S92"/>
  <c r="S96"/>
  <c r="S20"/>
  <c r="T20" s="1"/>
  <c r="T21" s="1"/>
  <c r="S23"/>
  <c r="S27"/>
  <c r="S31"/>
  <c r="S35"/>
  <c r="S39"/>
  <c r="S43"/>
  <c r="S47"/>
  <c r="S51"/>
  <c r="S55"/>
  <c r="S59"/>
  <c r="S63"/>
  <c r="S67"/>
  <c r="S71"/>
  <c r="S75"/>
  <c r="S79"/>
  <c r="S87"/>
  <c r="S91"/>
  <c r="S95"/>
  <c r="S99"/>
  <c r="S22"/>
  <c r="S26"/>
  <c r="S30"/>
  <c r="S34"/>
  <c r="S38"/>
  <c r="S42"/>
  <c r="S46"/>
  <c r="S50"/>
  <c r="S54"/>
  <c r="S58"/>
  <c r="S62"/>
  <c r="S66"/>
  <c r="S70"/>
  <c r="S74"/>
  <c r="S78"/>
  <c r="S82"/>
  <c r="S86"/>
  <c r="S90"/>
  <c r="S94"/>
  <c r="S98"/>
  <c r="Z8"/>
  <c r="Z5"/>
  <c r="Z10"/>
  <c r="Z12"/>
  <c r="Z11"/>
  <c r="L9"/>
  <c r="Z7"/>
  <c r="Z9"/>
  <c r="BJ24" l="1"/>
  <c r="S13"/>
  <c r="BC21"/>
  <c r="BC22" s="1"/>
  <c r="BC23" s="1"/>
  <c r="BC24" s="1"/>
  <c r="BC25" s="1"/>
  <c r="BC26" s="1"/>
  <c r="BC27" s="1"/>
  <c r="BC28" s="1"/>
  <c r="BC29" s="1"/>
  <c r="BC30" s="1"/>
  <c r="BC31" s="1"/>
  <c r="BC32" s="1"/>
  <c r="BC33" s="1"/>
  <c r="BC34" s="1"/>
  <c r="BC35" s="1"/>
  <c r="BC36" s="1"/>
  <c r="BC37" s="1"/>
  <c r="BC38" s="1"/>
  <c r="BC39" s="1"/>
  <c r="BC40" s="1"/>
  <c r="BC41" s="1"/>
  <c r="BC42" s="1"/>
  <c r="BC43" s="1"/>
  <c r="BC44" s="1"/>
  <c r="BC45" s="1"/>
  <c r="BC46" s="1"/>
  <c r="BC47" s="1"/>
  <c r="BC48" s="1"/>
  <c r="BC49" s="1"/>
  <c r="BC50" s="1"/>
  <c r="BC51" s="1"/>
  <c r="BC52" s="1"/>
  <c r="BC53" s="1"/>
  <c r="BC54" s="1"/>
  <c r="BC55" s="1"/>
  <c r="BC56" s="1"/>
  <c r="BC57" s="1"/>
  <c r="BC58" s="1"/>
  <c r="BC59" s="1"/>
  <c r="BC60" s="1"/>
  <c r="BC61" s="1"/>
  <c r="BC62" s="1"/>
  <c r="BC63" s="1"/>
  <c r="BC64" s="1"/>
  <c r="BC65" s="1"/>
  <c r="BC66" s="1"/>
  <c r="BC67" s="1"/>
  <c r="BC68" s="1"/>
  <c r="BC69" s="1"/>
  <c r="BC70" s="1"/>
  <c r="BC71" s="1"/>
  <c r="BC72" s="1"/>
  <c r="BC73" s="1"/>
  <c r="BC74" s="1"/>
  <c r="BC75" s="1"/>
  <c r="BC76" s="1"/>
  <c r="BC77" s="1"/>
  <c r="BC78" s="1"/>
  <c r="BC79" s="1"/>
  <c r="BC80" s="1"/>
  <c r="BC81" s="1"/>
  <c r="BC82" s="1"/>
  <c r="BC83" s="1"/>
  <c r="BC84" s="1"/>
  <c r="BC85" s="1"/>
  <c r="BC86" s="1"/>
  <c r="BC87" s="1"/>
  <c r="BC88" s="1"/>
  <c r="BC89" s="1"/>
  <c r="BC90" s="1"/>
  <c r="BC91" s="1"/>
  <c r="BC92" s="1"/>
  <c r="BC93" s="1"/>
  <c r="BC94" s="1"/>
  <c r="BC95" s="1"/>
  <c r="BC96" s="1"/>
  <c r="BC97" s="1"/>
  <c r="BC98" s="1"/>
  <c r="BC99" s="1"/>
  <c r="BC100" s="1"/>
  <c r="BC101" s="1"/>
  <c r="BC102" s="1"/>
  <c r="BC103" s="1"/>
  <c r="BC104" s="1"/>
  <c r="BC105" s="1"/>
  <c r="BC106" s="1"/>
  <c r="BC107" s="1"/>
  <c r="BC108" s="1"/>
  <c r="BC109" s="1"/>
  <c r="BC110" s="1"/>
  <c r="BC111" s="1"/>
  <c r="BC112" s="1"/>
  <c r="BC113" s="1"/>
  <c r="BC114" s="1"/>
  <c r="BC115" s="1"/>
  <c r="BC116" s="1"/>
  <c r="BC117" s="1"/>
  <c r="BC118" s="1"/>
  <c r="BC119" s="1"/>
  <c r="BC120" s="1"/>
  <c r="BC121" s="1"/>
  <c r="BC122" s="1"/>
  <c r="BC123" s="1"/>
  <c r="BC124" s="1"/>
  <c r="BC125" s="1"/>
  <c r="BC126" s="1"/>
  <c r="BC127" s="1"/>
  <c r="BC128" s="1"/>
  <c r="BC129" s="1"/>
  <c r="BC130" s="1"/>
  <c r="BC131" s="1"/>
  <c r="BC132" s="1"/>
  <c r="BC133" s="1"/>
  <c r="BC134" s="1"/>
  <c r="BC135" s="1"/>
  <c r="BC136" s="1"/>
  <c r="BC137" s="1"/>
  <c r="BC138" s="1"/>
  <c r="BC139" s="1"/>
  <c r="BC140" s="1"/>
  <c r="BC141" s="1"/>
  <c r="BC142" s="1"/>
  <c r="BC143" s="1"/>
  <c r="BC144" s="1"/>
  <c r="BC145" s="1"/>
  <c r="BC146" s="1"/>
  <c r="BC147" s="1"/>
  <c r="BC148" s="1"/>
  <c r="BC149" s="1"/>
  <c r="BC150" s="1"/>
  <c r="BC151" s="1"/>
  <c r="BC152" s="1"/>
  <c r="BC153" s="1"/>
  <c r="BC154" s="1"/>
  <c r="BC155" s="1"/>
  <c r="BC156" s="1"/>
  <c r="BC157" s="1"/>
  <c r="BC158" s="1"/>
  <c r="BC159" s="1"/>
  <c r="BC160" s="1"/>
  <c r="BC161" s="1"/>
  <c r="BC162" s="1"/>
  <c r="BC163" s="1"/>
  <c r="BC164" s="1"/>
  <c r="BC165" s="1"/>
  <c r="BC166" s="1"/>
  <c r="BC167" s="1"/>
  <c r="BC168" s="1"/>
  <c r="BC169" s="1"/>
  <c r="BC170" s="1"/>
  <c r="BC171" s="1"/>
  <c r="BC172" s="1"/>
  <c r="BC173" s="1"/>
  <c r="BC174" s="1"/>
  <c r="BC175" s="1"/>
  <c r="BC176" s="1"/>
  <c r="BC177" s="1"/>
  <c r="BC178" s="1"/>
  <c r="BC179" s="1"/>
  <c r="BC180" s="1"/>
  <c r="BC181" s="1"/>
  <c r="BC182" s="1"/>
  <c r="BC183" s="1"/>
  <c r="BC184" s="1"/>
  <c r="BC185" s="1"/>
  <c r="BC186" s="1"/>
  <c r="BC187" s="1"/>
  <c r="BC188" s="1"/>
  <c r="BC189" s="1"/>
  <c r="BC190" s="1"/>
  <c r="BC191" s="1"/>
  <c r="BC192" s="1"/>
  <c r="BC193" s="1"/>
  <c r="BC194" s="1"/>
  <c r="BC195" s="1"/>
  <c r="BC196" s="1"/>
  <c r="BC197" s="1"/>
  <c r="BC198" s="1"/>
  <c r="BC199" s="1"/>
  <c r="BC200" s="1"/>
  <c r="BC201" s="1"/>
  <c r="BC202" s="1"/>
  <c r="BC203" s="1"/>
  <c r="BC204" s="1"/>
  <c r="BC205" s="1"/>
  <c r="BC206" s="1"/>
  <c r="BC207" s="1"/>
  <c r="AO31"/>
  <c r="AO32" s="1"/>
  <c r="AO33" s="1"/>
  <c r="AO34" s="1"/>
  <c r="AO35" s="1"/>
  <c r="AO36" s="1"/>
  <c r="AO37" s="1"/>
  <c r="AO38" s="1"/>
  <c r="AO39" s="1"/>
  <c r="AO40" s="1"/>
  <c r="AO41" s="1"/>
  <c r="AO42" s="1"/>
  <c r="AO43" s="1"/>
  <c r="AO44" s="1"/>
  <c r="AO45" s="1"/>
  <c r="AO46" s="1"/>
  <c r="AO47" s="1"/>
  <c r="AO48" s="1"/>
  <c r="AO49" s="1"/>
  <c r="AO50" s="1"/>
  <c r="AO51" s="1"/>
  <c r="AO52" s="1"/>
  <c r="AO53" s="1"/>
  <c r="AO54" s="1"/>
  <c r="AO55" s="1"/>
  <c r="AO56" s="1"/>
  <c r="AO57" s="1"/>
  <c r="AO58" s="1"/>
  <c r="AO59" s="1"/>
  <c r="AO60" s="1"/>
  <c r="AO61" s="1"/>
  <c r="AO62" s="1"/>
  <c r="AO63" s="1"/>
  <c r="AO64" s="1"/>
  <c r="AO65" s="1"/>
  <c r="AO66" s="1"/>
  <c r="AO67" s="1"/>
  <c r="AO68" s="1"/>
  <c r="AO69" s="1"/>
  <c r="AO70" s="1"/>
  <c r="AO71" s="1"/>
  <c r="AO72" s="1"/>
  <c r="AO73" s="1"/>
  <c r="AO74" s="1"/>
  <c r="AO75" s="1"/>
  <c r="AO76" s="1"/>
  <c r="AO77" s="1"/>
  <c r="AO78" s="1"/>
  <c r="AO79" s="1"/>
  <c r="AO80" s="1"/>
  <c r="AO81" s="1"/>
  <c r="AO82" s="1"/>
  <c r="AO83" s="1"/>
  <c r="AO84" s="1"/>
  <c r="AO85" s="1"/>
  <c r="AO86" s="1"/>
  <c r="AO87" s="1"/>
  <c r="AO88" s="1"/>
  <c r="AO89" s="1"/>
  <c r="AO90" s="1"/>
  <c r="AO91" s="1"/>
  <c r="AO92" s="1"/>
  <c r="AO93" s="1"/>
  <c r="AO94" s="1"/>
  <c r="AO95" s="1"/>
  <c r="AO96" s="1"/>
  <c r="AO97" s="1"/>
  <c r="AO98" s="1"/>
  <c r="AO99" s="1"/>
  <c r="AO100" s="1"/>
  <c r="AO101" s="1"/>
  <c r="AO102" s="1"/>
  <c r="AO103" s="1"/>
  <c r="AO104" s="1"/>
  <c r="AO105" s="1"/>
  <c r="AO106" s="1"/>
  <c r="AO107" s="1"/>
  <c r="AO108" s="1"/>
  <c r="BJ25"/>
  <c r="BJ26" s="1"/>
  <c r="BJ27" s="1"/>
  <c r="BJ28" s="1"/>
  <c r="BJ29" s="1"/>
  <c r="BJ30" s="1"/>
  <c r="BJ31" s="1"/>
  <c r="BJ32" s="1"/>
  <c r="BJ33" s="1"/>
  <c r="BJ34" s="1"/>
  <c r="BJ35" s="1"/>
  <c r="BJ36" s="1"/>
  <c r="BJ37" s="1"/>
  <c r="BJ38" s="1"/>
  <c r="BJ39" s="1"/>
  <c r="BJ40" s="1"/>
  <c r="BJ41" s="1"/>
  <c r="BJ42" s="1"/>
  <c r="BJ43" s="1"/>
  <c r="BJ44" s="1"/>
  <c r="BJ45" s="1"/>
  <c r="BJ46" s="1"/>
  <c r="BJ47" s="1"/>
  <c r="BJ48" s="1"/>
  <c r="BJ49" s="1"/>
  <c r="BJ50" s="1"/>
  <c r="BJ51" s="1"/>
  <c r="BJ52" s="1"/>
  <c r="BJ53" s="1"/>
  <c r="BJ54" s="1"/>
  <c r="BJ55" s="1"/>
  <c r="BJ56" s="1"/>
  <c r="BJ57" s="1"/>
  <c r="BJ58" s="1"/>
  <c r="BJ59" s="1"/>
  <c r="BJ60" s="1"/>
  <c r="BJ61" s="1"/>
  <c r="BJ62" s="1"/>
  <c r="BJ63" s="1"/>
  <c r="BJ64" s="1"/>
  <c r="BJ65" s="1"/>
  <c r="BJ66" s="1"/>
  <c r="BJ67" s="1"/>
  <c r="BJ68" s="1"/>
  <c r="BJ69" s="1"/>
  <c r="BJ70" s="1"/>
  <c r="BJ71" s="1"/>
  <c r="BJ72" s="1"/>
  <c r="BJ73" s="1"/>
  <c r="BJ74" s="1"/>
  <c r="BJ75" s="1"/>
  <c r="BJ76" s="1"/>
  <c r="BJ77" s="1"/>
  <c r="BJ78" s="1"/>
  <c r="BJ79" s="1"/>
  <c r="BJ80" s="1"/>
  <c r="BJ81" s="1"/>
  <c r="BJ82" s="1"/>
  <c r="BJ83" s="1"/>
  <c r="BJ84" s="1"/>
  <c r="BJ85" s="1"/>
  <c r="AV21"/>
  <c r="AV22" s="1"/>
  <c r="AV23" s="1"/>
  <c r="AV24" s="1"/>
  <c r="AV25" s="1"/>
  <c r="AV26" s="1"/>
  <c r="AV27" s="1"/>
  <c r="AV28" s="1"/>
  <c r="AV29" s="1"/>
  <c r="AV30" s="1"/>
  <c r="AV31" s="1"/>
  <c r="AV32" s="1"/>
  <c r="AV33" s="1"/>
  <c r="AV34" s="1"/>
  <c r="AV35" s="1"/>
  <c r="AV36" s="1"/>
  <c r="AV37" s="1"/>
  <c r="AV38" s="1"/>
  <c r="AV39" s="1"/>
  <c r="AV40" s="1"/>
  <c r="AV41" s="1"/>
  <c r="AV42" s="1"/>
  <c r="AV43" s="1"/>
  <c r="AV44" s="1"/>
  <c r="AV45" s="1"/>
  <c r="AV46" s="1"/>
  <c r="AV47" s="1"/>
  <c r="AV48" s="1"/>
  <c r="AV49" s="1"/>
  <c r="AV50" s="1"/>
  <c r="AV51" s="1"/>
  <c r="AV52" s="1"/>
  <c r="AV53" s="1"/>
  <c r="AV54" s="1"/>
  <c r="AV55" s="1"/>
  <c r="AV56" s="1"/>
  <c r="AV57" s="1"/>
  <c r="AV58" s="1"/>
  <c r="AV59" s="1"/>
  <c r="AV60" s="1"/>
  <c r="AV61" s="1"/>
  <c r="AV62" s="1"/>
  <c r="AV63" s="1"/>
  <c r="AV64" s="1"/>
  <c r="AV65" s="1"/>
  <c r="AV66" s="1"/>
  <c r="AV67" s="1"/>
  <c r="AV68" s="1"/>
  <c r="AV69" s="1"/>
  <c r="AV70" s="1"/>
  <c r="AV71" s="1"/>
  <c r="AV72" s="1"/>
  <c r="AV73" s="1"/>
  <c r="AV74" s="1"/>
  <c r="AV75" s="1"/>
  <c r="AV76" s="1"/>
  <c r="AV77" s="1"/>
  <c r="AV78" s="1"/>
  <c r="AV79" s="1"/>
  <c r="AV80" s="1"/>
  <c r="AV81" s="1"/>
  <c r="AV82" s="1"/>
  <c r="AV83" s="1"/>
  <c r="AV84" s="1"/>
  <c r="AV85" s="1"/>
  <c r="AV86" s="1"/>
  <c r="AV87" s="1"/>
  <c r="AV88" s="1"/>
  <c r="AV89" s="1"/>
  <c r="AV90" s="1"/>
  <c r="AV91" s="1"/>
  <c r="AV92" s="1"/>
  <c r="AV93" s="1"/>
  <c r="AV94" s="1"/>
  <c r="AV95" s="1"/>
  <c r="AV96" s="1"/>
  <c r="AV97" s="1"/>
  <c r="AV98" s="1"/>
  <c r="AV99" s="1"/>
  <c r="AV100" s="1"/>
  <c r="AV101" s="1"/>
  <c r="AV102" s="1"/>
  <c r="AV103" s="1"/>
  <c r="AV104" s="1"/>
  <c r="AV105" s="1"/>
  <c r="AV106" s="1"/>
  <c r="AV107" s="1"/>
  <c r="AV108" s="1"/>
  <c r="AV109" s="1"/>
  <c r="AV110" s="1"/>
  <c r="AV111" s="1"/>
  <c r="AV112" s="1"/>
  <c r="AV113" s="1"/>
  <c r="AV114" s="1"/>
  <c r="AV115" s="1"/>
  <c r="AV116" s="1"/>
  <c r="AV117" s="1"/>
  <c r="AV118" s="1"/>
  <c r="AV119" s="1"/>
  <c r="AV120" s="1"/>
  <c r="AV121" s="1"/>
  <c r="AV122" s="1"/>
  <c r="AV123" s="1"/>
  <c r="AV124" s="1"/>
  <c r="AV125" s="1"/>
  <c r="AV126" s="1"/>
  <c r="AV127" s="1"/>
  <c r="AV128" s="1"/>
  <c r="AV129" s="1"/>
  <c r="AV130" s="1"/>
  <c r="AV131" s="1"/>
  <c r="AV132" s="1"/>
  <c r="AV133" s="1"/>
  <c r="AH21"/>
  <c r="AH22" s="1"/>
  <c r="AH23" s="1"/>
  <c r="AH24" s="1"/>
  <c r="AH25" s="1"/>
  <c r="AH26" s="1"/>
  <c r="AH27" s="1"/>
  <c r="AH28" s="1"/>
  <c r="AH29" s="1"/>
  <c r="AH30" s="1"/>
  <c r="AH31" s="1"/>
  <c r="AH32" s="1"/>
  <c r="AH33" s="1"/>
  <c r="AH34" s="1"/>
  <c r="AH35" s="1"/>
  <c r="AH36" s="1"/>
  <c r="AH37" s="1"/>
  <c r="AH38" s="1"/>
  <c r="D13"/>
  <c r="AA23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A97" s="1"/>
  <c r="AA98" s="1"/>
  <c r="AA99" s="1"/>
  <c r="AA100" s="1"/>
  <c r="AA101" s="1"/>
  <c r="AA102" s="1"/>
  <c r="AA103" s="1"/>
  <c r="AA104" s="1"/>
  <c r="AA105" s="1"/>
  <c r="AA106" s="1"/>
  <c r="AA107" s="1"/>
  <c r="AA108" s="1"/>
  <c r="AA109" s="1"/>
  <c r="AA110" s="1"/>
  <c r="AA111" s="1"/>
  <c r="AA112" s="1"/>
  <c r="AA113" s="1"/>
  <c r="AA114" s="1"/>
  <c r="AA115" s="1"/>
  <c r="AA116" s="1"/>
  <c r="AA117" s="1"/>
  <c r="AA118" s="1"/>
  <c r="AA119" s="1"/>
  <c r="AA120" s="1"/>
  <c r="AA121" s="1"/>
  <c r="AA122" s="1"/>
  <c r="AA123" s="1"/>
  <c r="AA124" s="1"/>
  <c r="AA125" s="1"/>
  <c r="AA126" s="1"/>
  <c r="AA127" s="1"/>
  <c r="AA128" s="1"/>
  <c r="AA129" s="1"/>
  <c r="AA130" s="1"/>
  <c r="AA131" s="1"/>
  <c r="AA132" s="1"/>
  <c r="AA133" s="1"/>
  <c r="AA134" s="1"/>
  <c r="AA135" s="1"/>
  <c r="AA136" s="1"/>
  <c r="AA137" s="1"/>
  <c r="AA138" s="1"/>
  <c r="AA139" s="1"/>
  <c r="AA140" s="1"/>
  <c r="AA141" s="1"/>
  <c r="AA142" s="1"/>
  <c r="AA143" s="1"/>
  <c r="AA144" s="1"/>
  <c r="AA145" s="1"/>
  <c r="AA146" s="1"/>
  <c r="AA147" s="1"/>
  <c r="AA148" s="1"/>
  <c r="AA149" s="1"/>
  <c r="AA150" s="1"/>
  <c r="AA151" s="1"/>
  <c r="AA152" s="1"/>
  <c r="AA153" s="1"/>
  <c r="AA154" s="1"/>
  <c r="AA155" s="1"/>
  <c r="AA156" s="1"/>
  <c r="AA157" s="1"/>
  <c r="AA158" s="1"/>
  <c r="AA159" s="1"/>
  <c r="AA160" s="1"/>
  <c r="AA161" s="1"/>
  <c r="AA162" s="1"/>
  <c r="AA163" s="1"/>
  <c r="AA164" s="1"/>
  <c r="AA165" s="1"/>
  <c r="AA166" s="1"/>
  <c r="AA167" s="1"/>
  <c r="AA168" s="1"/>
  <c r="AA169" s="1"/>
  <c r="AA170" s="1"/>
  <c r="AA171" s="1"/>
  <c r="AA172" s="1"/>
  <c r="AA173" s="1"/>
  <c r="AA174" s="1"/>
  <c r="AA175" s="1"/>
  <c r="T22"/>
  <c r="T23" s="1"/>
  <c r="T24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Z13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I6" i="1"/>
</calcChain>
</file>

<file path=xl/sharedStrings.xml><?xml version="1.0" encoding="utf-8"?>
<sst xmlns="http://schemas.openxmlformats.org/spreadsheetml/2006/main" count="12192" uniqueCount="1833">
  <si>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</si>
  <si>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</si>
  <si>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</si>
  <si>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</si>
  <si>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</si>
  <si>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</si>
  <si>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</si>
  <si>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</si>
  <si>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</si>
  <si>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</si>
  <si>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</si>
  <si>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</si>
  <si>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</si>
  <si>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</si>
  <si>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</si>
  <si>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</si>
  <si>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</si>
  <si>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</si>
  <si>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</si>
  <si>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</si>
  <si>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</si>
  <si>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</si>
  <si>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</si>
  <si>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</si>
  <si>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</si>
  <si>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</si>
  <si>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</si>
  <si>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</si>
  <si>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</si>
  <si>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</si>
  <si>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</si>
  <si>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</si>
  <si>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</si>
  <si>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</si>
  <si>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</si>
  <si>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</si>
  <si>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</si>
  <si>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</si>
  <si>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</si>
  <si>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</si>
  <si>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</si>
  <si>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</si>
  <si>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</si>
  <si>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</si>
  <si>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</si>
  <si>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</si>
  <si>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</si>
  <si>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</si>
  <si>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</si>
  <si>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</si>
  <si>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</si>
  <si>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</si>
  <si>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</si>
  <si>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</si>
  <si>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</si>
  <si>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</si>
  <si>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</si>
  <si>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</si>
  <si>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</si>
  <si>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</si>
  <si>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</si>
  <si>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</si>
  <si>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</si>
  <si>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</si>
  <si>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</si>
  <si>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</si>
  <si>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</si>
  <si>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</si>
  <si>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</si>
  <si>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</si>
  <si>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</si>
  <si>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</si>
  <si>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</si>
  <si>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</si>
  <si>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</si>
  <si>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</si>
  <si>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</si>
  <si>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</si>
  <si>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</si>
  <si>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</si>
  <si>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</si>
  <si>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</si>
  <si>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</si>
  <si>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</si>
  <si>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</si>
  <si>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</si>
  <si>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</si>
  <si>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</si>
  <si>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</si>
  <si>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</si>
  <si>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</si>
  <si>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</si>
  <si>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</si>
  <si>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</si>
  <si>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</si>
  <si>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</si>
  <si>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</si>
  <si>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</si>
  <si>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</si>
  <si>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</si>
  <si>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</si>
  <si>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</si>
  <si>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</si>
  <si>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</si>
  <si>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</si>
  <si>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</si>
  <si>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</si>
  <si>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</si>
  <si>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</si>
  <si>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</si>
  <si>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</si>
  <si>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</si>
  <si>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</si>
  <si>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</si>
  <si>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</si>
  <si>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</si>
  <si>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</si>
  <si>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</si>
  <si>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</si>
  <si>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</si>
  <si>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</si>
  <si>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</si>
  <si>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</si>
  <si>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</si>
  <si>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</si>
  <si>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</si>
  <si>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</si>
  <si>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</si>
  <si>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</si>
  <si>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</si>
  <si>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</si>
  <si>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</si>
  <si>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</si>
  <si>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</si>
  <si>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</si>
  <si>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</si>
  <si>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</si>
  <si>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</si>
  <si>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</si>
  <si>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</si>
  <si>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</si>
  <si>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</si>
  <si>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</si>
  <si>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</si>
  <si>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</si>
  <si>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</si>
  <si>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</si>
  <si>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</si>
  <si>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</si>
  <si>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</si>
  <si>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</si>
  <si>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</si>
  <si>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</si>
  <si>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</si>
  <si>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</si>
  <si>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</si>
  <si>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</si>
  <si>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</si>
  <si>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</si>
  <si>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</si>
  <si>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</si>
  <si>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</si>
  <si>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</si>
  <si>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</si>
  <si>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</si>
  <si>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</si>
  <si>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</si>
  <si>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</si>
  <si>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</si>
  <si>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</si>
  <si>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</si>
  <si>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</si>
  <si>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</si>
  <si>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</si>
  <si>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</si>
  <si>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</si>
  <si>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</si>
  <si>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</si>
  <si>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</si>
  <si>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</si>
  <si>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</si>
  <si>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</si>
  <si>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</si>
  <si>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</si>
  <si>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</si>
  <si>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</si>
  <si>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</si>
  <si>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</si>
  <si>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</si>
  <si>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</si>
  <si>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</si>
  <si>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</si>
  <si>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</si>
  <si>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</si>
  <si>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</si>
  <si>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</si>
  <si>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</si>
  <si>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</si>
  <si>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</si>
  <si>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</si>
  <si>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</si>
  <si>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</si>
  <si>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</si>
  <si>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</si>
  <si>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</si>
  <si>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</si>
  <si>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</si>
  <si>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</si>
  <si>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</si>
  <si>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</si>
  <si>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</si>
  <si>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</si>
  <si>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</si>
  <si>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</si>
  <si>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</si>
  <si>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</si>
  <si>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</si>
  <si>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</si>
  <si>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</si>
  <si>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</si>
  <si>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</si>
  <si>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</si>
  <si>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</si>
  <si>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</si>
  <si>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</si>
  <si>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</si>
  <si>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</si>
  <si>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</si>
  <si>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</si>
  <si>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</si>
  <si>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</si>
  <si>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</si>
  <si>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</si>
  <si>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</si>
  <si>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</si>
  <si>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</si>
  <si>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</si>
  <si>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</si>
  <si>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</si>
  <si>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</si>
  <si>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</si>
  <si>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</si>
  <si>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</si>
  <si>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</si>
  <si>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</si>
  <si>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</si>
  <si>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</si>
  <si>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</si>
  <si>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</si>
  <si>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</si>
  <si>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</si>
  <si>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</si>
  <si>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</si>
  <si>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</si>
  <si>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</si>
  <si>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</si>
  <si>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</si>
  <si>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</si>
  <si>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</si>
  <si>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</si>
  <si>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</si>
  <si>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</si>
  <si>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</si>
  <si>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</si>
  <si>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</si>
  <si>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</si>
  <si>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</si>
  <si>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</si>
  <si>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</si>
  <si>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</si>
  <si>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</si>
  <si>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</si>
  <si>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</si>
  <si>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</si>
  <si>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</si>
  <si>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</si>
  <si>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</si>
  <si>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</si>
  <si>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</si>
  <si>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</si>
  <si>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</si>
  <si>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</si>
  <si>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</si>
  <si>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</si>
  <si>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</si>
  <si>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</si>
  <si>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</si>
  <si>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</si>
  <si>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</si>
  <si>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</si>
  <si>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</si>
  <si>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</si>
  <si>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</si>
  <si>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</si>
  <si>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</si>
  <si>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</si>
  <si>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</si>
  <si>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</si>
  <si>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</si>
  <si>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</si>
  <si>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</si>
  <si>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</si>
  <si>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</si>
  <si>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</si>
  <si>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</si>
  <si>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</si>
  <si>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</si>
  <si>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</si>
  <si>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</si>
  <si>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</si>
  <si>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</si>
  <si>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</si>
  <si>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</si>
  <si>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</si>
  <si>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</si>
  <si>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</si>
  <si>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</si>
  <si>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</si>
  <si>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</si>
  <si>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</si>
  <si>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</si>
  <si>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</si>
  <si>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</si>
  <si>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</si>
  <si>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</si>
  <si>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</si>
  <si>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</si>
  <si>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</si>
  <si>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</si>
  <si>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</si>
  <si>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</si>
  <si>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</si>
  <si>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</si>
  <si>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</si>
  <si>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</si>
  <si>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</si>
  <si>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</si>
  <si>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</si>
  <si>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</si>
  <si>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</si>
  <si>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</si>
  <si>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</si>
  <si>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</si>
  <si>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</si>
  <si>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</si>
  <si>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</si>
  <si>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</si>
  <si>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</si>
  <si>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</si>
  <si>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</si>
  <si>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</si>
  <si>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</si>
  <si>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</si>
  <si>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</si>
  <si>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</si>
  <si>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</si>
  <si>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</si>
  <si>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</si>
  <si>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</si>
  <si>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</si>
  <si>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</si>
  <si>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</si>
  <si>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</si>
  <si>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</si>
  <si>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</si>
  <si>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</si>
  <si>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</si>
  <si>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</si>
  <si>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</si>
  <si>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</si>
  <si>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</si>
  <si>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</si>
  <si>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</si>
  <si>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</si>
  <si>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</si>
  <si>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</si>
  <si>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</si>
  <si>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</si>
  <si>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</si>
  <si>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</si>
  <si>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</si>
  <si>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</si>
  <si>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</si>
  <si>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</si>
  <si>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</si>
  <si>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</si>
  <si>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</si>
  <si>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</si>
  <si>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</si>
  <si>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</si>
  <si>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</si>
  <si>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</si>
  <si>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</si>
  <si>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</si>
  <si>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</si>
  <si>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</si>
  <si>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</si>
  <si>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</si>
  <si>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</si>
  <si>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</si>
  <si>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</si>
  <si>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</si>
  <si>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</si>
  <si>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</si>
  <si>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</si>
  <si>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</si>
  <si>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</si>
  <si>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</si>
  <si>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</si>
  <si>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</si>
  <si>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</si>
  <si>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</si>
  <si>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</si>
  <si>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</si>
  <si>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</si>
  <si>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</si>
  <si>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</si>
  <si>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</si>
  <si>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</si>
  <si>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</si>
  <si>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</si>
  <si>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</si>
  <si>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</si>
  <si>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</si>
  <si>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</si>
  <si>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</si>
  <si>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</si>
  <si>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</si>
  <si>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</si>
  <si>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</si>
  <si>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</si>
  <si>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</si>
  <si>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</si>
  <si>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</si>
  <si>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</si>
  <si>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</si>
  <si>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</si>
  <si>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</si>
  <si>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</si>
  <si>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</si>
  <si>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</si>
  <si>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</si>
  <si>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</si>
  <si>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</si>
  <si>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</si>
  <si>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</si>
  <si>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</si>
  <si>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</si>
  <si>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</si>
  <si>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</si>
  <si>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</si>
  <si>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</si>
  <si>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</si>
  <si>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</si>
  <si>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</si>
  <si>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</si>
  <si>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</si>
  <si>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</si>
  <si>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</si>
  <si>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</si>
  <si>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</si>
  <si>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</si>
  <si>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</si>
  <si>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</si>
  <si>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</si>
  <si>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</si>
  <si>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</si>
  <si>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</si>
  <si>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</si>
  <si>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</si>
  <si>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</si>
  <si>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</si>
  <si>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</si>
  <si>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</si>
  <si>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</si>
  <si>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</si>
  <si>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</si>
  <si>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</si>
  <si>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</si>
  <si>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</si>
  <si>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</si>
  <si>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</si>
  <si>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</si>
  <si>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</si>
  <si>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</si>
  <si>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</si>
  <si>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</si>
  <si>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</si>
  <si>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</si>
  <si>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</si>
  <si>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</si>
  <si>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</si>
  <si>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</si>
  <si>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</si>
  <si>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</si>
  <si>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</si>
  <si>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</si>
  <si>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</si>
  <si>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</si>
  <si>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</si>
  <si>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</si>
  <si>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</si>
  <si>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</si>
  <si>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</si>
  <si>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</si>
  <si>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</si>
  <si>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</si>
  <si>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</si>
  <si>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</si>
  <si>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</si>
  <si>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</si>
  <si>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</si>
  <si>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</si>
  <si>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</si>
  <si>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</si>
  <si>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</si>
  <si>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</si>
  <si>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</si>
  <si>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</si>
  <si>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</si>
  <si>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</si>
  <si>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</si>
  <si>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</si>
  <si>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</si>
  <si>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</si>
  <si>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</si>
  <si>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</si>
  <si>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</si>
  <si>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</si>
  <si>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</si>
  <si>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</si>
  <si>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</si>
  <si>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</si>
  <si>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</si>
  <si>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</si>
  <si>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</si>
  <si>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</si>
  <si>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</si>
  <si>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</si>
  <si>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</si>
  <si>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</si>
  <si>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</si>
  <si>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</si>
  <si>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</si>
  <si>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</si>
  <si>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</si>
  <si>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</si>
  <si>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</si>
  <si>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</si>
  <si>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</si>
  <si>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</si>
  <si>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</si>
  <si>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</si>
  <si>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</si>
  <si>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</si>
  <si>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</si>
  <si>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</si>
  <si>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</si>
  <si>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</si>
  <si>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</si>
  <si>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</si>
  <si>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</si>
  <si>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</si>
  <si>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</si>
  <si>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</si>
  <si>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</si>
  <si>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</si>
  <si>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</si>
  <si>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</si>
  <si>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</si>
  <si>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</si>
  <si>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</si>
  <si>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</si>
  <si>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</si>
  <si>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</si>
  <si>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</si>
  <si>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</si>
  <si>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</si>
  <si>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</si>
  <si>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</si>
  <si>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</si>
  <si>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</si>
  <si>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</si>
  <si>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</si>
  <si>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</si>
  <si>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</si>
  <si>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</si>
  <si>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</si>
  <si>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</si>
  <si>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</si>
  <si>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</si>
  <si>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</si>
  <si>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</si>
  <si>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</si>
  <si>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</si>
  <si>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</si>
  <si>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</si>
  <si>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</si>
  <si>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</si>
  <si>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</si>
  <si>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</si>
  <si>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</si>
  <si>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</si>
  <si>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</si>
  <si>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</si>
  <si>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</si>
  <si>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</si>
  <si>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</si>
  <si>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</si>
  <si>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</si>
  <si>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</si>
  <si>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</si>
  <si>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</si>
  <si>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</si>
  <si>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</si>
  <si>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</si>
  <si>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</si>
  <si>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</si>
  <si>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</si>
  <si>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</si>
  <si>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</si>
  <si>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</si>
  <si>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</si>
  <si>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</si>
  <si>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</si>
  <si>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</si>
  <si>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</si>
  <si>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</si>
  <si>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</si>
  <si>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</si>
  <si>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</si>
  <si>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</si>
  <si>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</si>
  <si>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</si>
  <si>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</si>
  <si>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</si>
  <si>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</si>
  <si>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</si>
  <si>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</si>
  <si>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</si>
  <si>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</si>
  <si>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</si>
  <si>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</si>
  <si>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</si>
  <si>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</si>
  <si>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</si>
  <si>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</si>
  <si>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</si>
  <si>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</si>
  <si>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</si>
  <si>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</si>
  <si>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</si>
  <si>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</si>
  <si>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</si>
  <si>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</si>
  <si>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</si>
  <si>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</si>
  <si>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</si>
  <si>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</si>
  <si>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</si>
  <si>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</si>
  <si>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</si>
  <si>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</si>
  <si>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</si>
  <si>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</si>
  <si>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</si>
  <si>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</si>
  <si>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</si>
  <si>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</si>
  <si>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</si>
  <si>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</si>
  <si>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</si>
  <si>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</si>
  <si>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</si>
  <si>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</si>
  <si>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</si>
  <si>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</si>
  <si>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</si>
  <si>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</si>
  <si>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</si>
  <si>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</si>
  <si>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</si>
  <si>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</si>
  <si>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</si>
  <si>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</si>
  <si>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</si>
  <si>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</si>
  <si>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</si>
  <si>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</si>
  <si>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</si>
  <si>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</si>
  <si>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</si>
  <si>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</si>
  <si>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</si>
  <si>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</si>
  <si>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</si>
  <si>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</si>
  <si>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</si>
  <si>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</si>
  <si>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</si>
  <si>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</si>
  <si>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</si>
  <si>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</si>
  <si>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</si>
  <si>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</si>
  <si>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</si>
  <si>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</si>
  <si>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</si>
  <si>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</si>
  <si>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</si>
  <si>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</si>
  <si>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</si>
  <si>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</si>
  <si>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</si>
  <si>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</si>
  <si>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</si>
  <si>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</si>
  <si>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</si>
  <si>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</si>
  <si>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</si>
  <si>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</si>
  <si>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</si>
  <si>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</si>
  <si>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</si>
  <si>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</si>
  <si>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</si>
  <si>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</si>
  <si>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</si>
  <si>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</si>
  <si>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</si>
  <si>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</si>
  <si>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</si>
  <si>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</si>
  <si>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</si>
  <si>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</si>
  <si>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</si>
  <si>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</si>
  <si>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</si>
  <si>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</si>
  <si>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</si>
  <si>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</si>
  <si>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</si>
  <si>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</si>
  <si>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</si>
  <si>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</si>
  <si>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</si>
  <si>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</si>
  <si>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</si>
  <si>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</si>
  <si>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</si>
  <si>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</si>
  <si>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</si>
  <si>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</si>
  <si>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</si>
  <si>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</si>
  <si>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</si>
  <si>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</si>
  <si>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</si>
  <si>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</si>
  <si>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</si>
  <si>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</si>
  <si>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</si>
  <si>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</si>
  <si>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</si>
  <si>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</si>
  <si>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</si>
  <si>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</si>
  <si>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</si>
  <si>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</si>
  <si>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</si>
  <si>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</si>
  <si>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</si>
  <si>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</si>
  <si>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</si>
  <si>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</si>
  <si>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</si>
  <si>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</si>
  <si>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</si>
  <si>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</si>
  <si>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</si>
  <si>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</si>
  <si>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</si>
  <si>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</si>
  <si>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</si>
  <si>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</si>
  <si>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</si>
  <si>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</si>
  <si>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</si>
  <si>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</si>
  <si>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</si>
  <si>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</si>
  <si>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</si>
  <si>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</si>
  <si>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</si>
  <si>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</si>
  <si>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</si>
  <si>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</si>
  <si>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</si>
  <si>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</si>
  <si>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</si>
  <si>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</si>
  <si>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</si>
  <si>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</si>
  <si>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</si>
  <si>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</si>
  <si>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</si>
  <si>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</si>
  <si>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</si>
  <si>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</si>
  <si>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</si>
  <si>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</si>
  <si>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</si>
  <si>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</si>
  <si>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</si>
  <si>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</si>
  <si>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</si>
  <si>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</si>
  <si>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</si>
  <si>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</si>
  <si>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</si>
  <si>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</si>
  <si>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</si>
  <si>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</si>
  <si>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</si>
  <si>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</si>
  <si>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</si>
  <si>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</si>
  <si>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</si>
  <si>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</si>
  <si>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</si>
  <si>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</si>
  <si>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</si>
  <si>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</si>
  <si>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</si>
  <si>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</si>
  <si>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</si>
  <si>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</si>
  <si>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</si>
  <si>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</si>
  <si>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</si>
  <si>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</si>
  <si>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</si>
  <si>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</si>
  <si>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</si>
  <si>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</si>
  <si>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</si>
  <si>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</si>
  <si>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</si>
  <si>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</si>
  <si>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</si>
  <si>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</si>
  <si>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</si>
  <si>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</si>
  <si>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</si>
  <si>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</si>
  <si>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</si>
  <si>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</si>
  <si>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</si>
  <si>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</si>
  <si>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</si>
  <si>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</si>
  <si>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</si>
  <si>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</si>
  <si>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</si>
  <si>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</si>
  <si>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</si>
  <si>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</si>
  <si>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</si>
  <si>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</si>
  <si>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</si>
  <si>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</si>
  <si>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</si>
  <si>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</si>
  <si>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</si>
  <si>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</si>
  <si>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</si>
  <si>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</si>
  <si>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</si>
  <si>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</si>
  <si>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</si>
  <si>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</si>
  <si>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</si>
  <si>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</si>
  <si>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</si>
  <si>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</si>
  <si>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</si>
  <si>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</si>
  <si>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</si>
  <si>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</si>
  <si>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</si>
  <si>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</si>
  <si>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</si>
  <si>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</si>
  <si>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</si>
  <si>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</si>
  <si>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</si>
  <si>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</si>
  <si>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</si>
  <si>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</si>
  <si>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</si>
  <si>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</si>
  <si>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</si>
  <si>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</si>
  <si>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</si>
  <si>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</si>
  <si>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</si>
  <si>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</si>
  <si>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</si>
  <si>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</si>
  <si>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</si>
  <si>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</si>
  <si>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</si>
  <si>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</si>
  <si>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Nº DE CIDADES QUE RESPONDEM POR 50 %*</t>
  </si>
  <si>
    <t>Nº DE CIDADES QUE RESPONDEM POR 70 %*</t>
  </si>
  <si>
    <t>Nº DE CIDADES QUE RESPONDEM POR 90 %*</t>
  </si>
  <si>
    <t>REGIONAL</t>
  </si>
  <si>
    <t>JEQUITINHONHA E MUCURI</t>
  </si>
  <si>
    <t>*Estas cidades representam 50% dos EI regularizados em MG</t>
  </si>
  <si>
    <t>*Estas cidades representam 70% dos EI regularizados em MG</t>
  </si>
  <si>
    <t>*Estas cidades representam 90% dos EI regularizados em MG</t>
  </si>
  <si>
    <t>REGIONAL CENTRO</t>
  </si>
  <si>
    <t>MACROCENTRO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</si>
  <si>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</si>
  <si>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</si>
  <si>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</si>
  <si>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</si>
  <si>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</si>
  <si>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</si>
  <si>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</si>
  <si>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</si>
  <si>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</si>
  <si>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</si>
  <si>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</si>
  <si>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</si>
  <si>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</si>
  <si>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</si>
  <si>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</si>
  <si>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</si>
  <si>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</si>
  <si>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</si>
  <si>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</si>
  <si>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</si>
  <si>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</si>
  <si>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</si>
  <si>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</si>
  <si>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</si>
  <si>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</si>
  <si>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</si>
  <si>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</si>
  <si>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</si>
  <si>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</si>
  <si>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</si>
  <si>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</si>
  <si>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</si>
  <si>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</si>
  <si>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</si>
  <si>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</si>
  <si>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</si>
  <si>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</si>
  <si>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</si>
  <si>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</si>
  <si>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</si>
  <si>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</si>
  <si>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</si>
  <si>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</si>
  <si>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</si>
  <si>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</si>
  <si>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</si>
  <si>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</si>
  <si>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</si>
  <si>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</si>
  <si>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</si>
  <si>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</si>
  <si>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</si>
  <si>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</si>
  <si>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</si>
  <si>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</si>
  <si>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</si>
  <si>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</si>
  <si>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</si>
  <si>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</si>
  <si>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</si>
  <si>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</si>
  <si>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</si>
  <si>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</si>
  <si>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</si>
  <si>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</si>
  <si>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</si>
  <si>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</si>
  <si>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</si>
  <si>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</si>
  <si>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</si>
  <si>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</si>
  <si>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</si>
  <si>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</si>
  <si>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</si>
  <si>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</si>
  <si>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</si>
  <si>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</si>
  <si>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</si>
  <si>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</si>
  <si>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</si>
  <si>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</si>
  <si>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</si>
  <si>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</si>
  <si>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</si>
  <si>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</si>
  <si>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</si>
  <si>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</si>
  <si>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</si>
  <si>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</si>
  <si>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</si>
  <si>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</si>
  <si>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</si>
  <si>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</si>
  <si>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</si>
  <si>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</si>
  <si>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</si>
  <si>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</si>
  <si>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</si>
  <si>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</si>
  <si>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</si>
  <si>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</si>
  <si>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</si>
  <si>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</si>
  <si>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</si>
  <si>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</si>
  <si>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</si>
  <si>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</si>
  <si>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</si>
  <si>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</si>
  <si>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</si>
  <si>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</si>
  <si>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</si>
  <si>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</si>
  <si>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</si>
  <si>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</si>
  <si>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</si>
  <si>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</si>
  <si>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</si>
  <si>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</si>
  <si>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</si>
  <si>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</si>
  <si>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</si>
  <si>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</si>
  <si>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</si>
  <si>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</si>
  <si>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</si>
  <si>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</si>
  <si>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</si>
  <si>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</si>
  <si>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</si>
  <si>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</si>
  <si>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</si>
  <si>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</si>
  <si>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</si>
  <si>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</si>
  <si>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</si>
  <si>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</si>
  <si>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</si>
  <si>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</si>
  <si>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</si>
  <si>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</si>
  <si>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</si>
  <si>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</si>
  <si>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</si>
  <si>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</si>
  <si>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</si>
  <si>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</si>
  <si>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</si>
  <si>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</si>
  <si>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</si>
  <si>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</si>
  <si>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</si>
  <si>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</si>
  <si>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</si>
  <si>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</si>
  <si>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</si>
  <si>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</si>
  <si>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</si>
  <si>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</si>
  <si>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</si>
  <si>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</si>
  <si>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</si>
  <si>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</si>
  <si>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</si>
  <si>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</si>
  <si>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</si>
  <si>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</si>
  <si>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</si>
  <si>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</si>
  <si>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</si>
  <si>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</si>
  <si>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</si>
  <si>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</si>
  <si>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</si>
  <si>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</si>
  <si>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</si>
  <si>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</si>
  <si>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</si>
  <si>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</si>
  <si>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</si>
  <si>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</si>
  <si>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</si>
  <si>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</si>
  <si>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</si>
  <si>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</si>
  <si>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</si>
  <si>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</si>
  <si>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</si>
  <si>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</si>
  <si>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</si>
  <si>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</si>
  <si>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</si>
  <si>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</si>
  <si>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</si>
  <si>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</si>
  <si>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</si>
  <si>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</si>
  <si>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</si>
  <si>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</si>
  <si>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</si>
  <si>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</si>
  <si>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</si>
  <si>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</si>
  <si>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</si>
  <si>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</si>
  <si>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</si>
  <si>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</si>
  <si>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</si>
  <si>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</si>
  <si>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</si>
  <si>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</si>
  <si>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</si>
  <si>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</si>
  <si>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</si>
  <si>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</si>
  <si>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</si>
  <si>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</si>
  <si>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</si>
  <si>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</si>
  <si>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</si>
  <si>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</si>
  <si>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</si>
  <si>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</si>
  <si>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</si>
  <si>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</si>
  <si>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</si>
  <si>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</si>
  <si>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</si>
  <si>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</si>
  <si>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</si>
  <si>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</si>
  <si>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</si>
  <si>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</si>
  <si>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</si>
  <si>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</si>
  <si>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</si>
  <si>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</si>
  <si>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</si>
  <si>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</si>
  <si>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</si>
  <si>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</si>
  <si>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</si>
  <si>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</si>
  <si>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</si>
  <si>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</si>
  <si>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</si>
  <si>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</si>
  <si>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</si>
  <si>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</si>
  <si>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</si>
  <si>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</si>
  <si>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</si>
  <si>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</si>
  <si>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</si>
  <si>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</si>
  <si>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</si>
  <si>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</si>
  <si>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</si>
  <si>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</si>
  <si>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</si>
  <si>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</si>
  <si>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</si>
  <si>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</si>
  <si>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</si>
  <si>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</si>
  <si>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</si>
  <si>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</si>
  <si>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</si>
  <si>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</si>
  <si>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</si>
  <si>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</si>
  <si>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</si>
  <si>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</si>
  <si>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</si>
  <si>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</si>
  <si>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</si>
  <si>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</si>
  <si>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</si>
  <si>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</si>
  <si>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</si>
  <si>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</si>
  <si>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</si>
  <si>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</si>
  <si>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</si>
  <si>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</si>
  <si>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</si>
  <si>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</si>
  <si>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</si>
  <si>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</si>
  <si>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</si>
  <si>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</si>
  <si>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</si>
  <si>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</si>
  <si>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</si>
  <si>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</si>
  <si>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</si>
  <si>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</si>
  <si>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</si>
  <si>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</si>
  <si>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</si>
  <si>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</si>
  <si>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</si>
  <si>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</si>
  <si>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</si>
  <si>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</si>
  <si>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</si>
  <si>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</si>
  <si>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</si>
  <si>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</si>
  <si>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</si>
  <si>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</si>
  <si>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</si>
  <si>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</si>
  <si>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</si>
  <si>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</si>
  <si>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</si>
  <si>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</si>
  <si>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</si>
  <si>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</si>
  <si>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</si>
  <si>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</si>
  <si>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</si>
  <si>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</si>
  <si>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</si>
  <si>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</si>
  <si>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</si>
  <si>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</si>
  <si>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</si>
  <si>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</si>
  <si>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</si>
  <si>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</si>
  <si>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</si>
  <si>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</si>
  <si>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</si>
  <si>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</si>
  <si>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</si>
  <si>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</si>
  <si>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</si>
  <si>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</si>
  <si>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</si>
  <si>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</si>
  <si>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</si>
  <si>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</si>
  <si>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</si>
  <si>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</si>
  <si>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</si>
  <si>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</si>
  <si>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</si>
  <si>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</si>
  <si>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</si>
  <si>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</si>
  <si>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</si>
  <si>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</si>
  <si>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</si>
  <si>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</si>
  <si>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</si>
  <si>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</si>
  <si>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</si>
  <si>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</si>
  <si>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</si>
  <si>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</si>
  <si>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</si>
  <si>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</si>
  <si>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</si>
  <si>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</si>
  <si>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</si>
  <si>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</si>
  <si>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</si>
  <si>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</si>
  <si>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</si>
  <si>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</si>
  <si>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</si>
  <si>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</si>
  <si>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</si>
  <si>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</si>
  <si>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</si>
  <si>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</si>
  <si>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</si>
  <si>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</si>
  <si>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</si>
  <si>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</si>
  <si>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</si>
  <si>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</si>
  <si>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</si>
  <si>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</si>
  <si>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</si>
  <si>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</si>
  <si>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</si>
  <si>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</si>
  <si>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</si>
  <si>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</si>
  <si>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</si>
  <si>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</si>
  <si>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</si>
  <si>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</si>
  <si>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</si>
  <si>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</si>
  <si>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</si>
  <si>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</si>
  <si>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</si>
  <si>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</si>
  <si>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</si>
  <si>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</si>
  <si>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</si>
  <si>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</si>
  <si>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</si>
  <si>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</si>
  <si>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</si>
  <si>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</si>
  <si>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</si>
  <si>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</si>
  <si>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</si>
  <si>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</si>
  <si>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</si>
  <si>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</si>
  <si>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</si>
  <si>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</si>
  <si>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</si>
  <si>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</si>
  <si>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</si>
  <si>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</si>
  <si>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</si>
  <si>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</si>
  <si>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</si>
  <si>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</si>
  <si>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</si>
  <si>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</si>
  <si>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</si>
  <si>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</si>
  <si>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</si>
  <si>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</si>
  <si>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</si>
  <si>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</si>
  <si>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</si>
  <si>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</si>
  <si>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</si>
  <si>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</si>
  <si>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</si>
  <si>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</si>
  <si>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</si>
  <si>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</si>
  <si>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</si>
  <si>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</si>
  <si>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</si>
  <si>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</si>
  <si>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</si>
  <si>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</si>
  <si>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</si>
  <si>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</si>
  <si>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</si>
  <si>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</si>
  <si>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</si>
  <si>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</si>
  <si>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</si>
  <si>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</si>
  <si>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</si>
  <si>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</si>
  <si>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</si>
  <si>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</si>
  <si>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</si>
  <si>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</si>
  <si>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</si>
  <si>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</si>
  <si>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</si>
  <si>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</si>
  <si>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</si>
  <si>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</si>
  <si>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</si>
  <si>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</si>
  <si>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</si>
  <si>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</si>
  <si>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</si>
  <si>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</si>
  <si>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</si>
  <si>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</si>
  <si>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</si>
  <si>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</si>
  <si>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</si>
  <si>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</si>
  <si>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</si>
  <si>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</si>
  <si>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</si>
  <si>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</si>
  <si>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</si>
  <si>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</si>
  <si>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</si>
  <si>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</si>
  <si>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</si>
  <si>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</si>
  <si>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</si>
  <si>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</si>
  <si>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</si>
  <si>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</si>
  <si>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</si>
  <si>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</si>
  <si>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</si>
  <si>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</si>
  <si>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</si>
  <si>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</si>
  <si>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</si>
  <si>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</si>
  <si>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</si>
  <si>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</si>
  <si>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</si>
  <si>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</si>
  <si>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</si>
  <si>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</si>
  <si>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</si>
  <si>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</si>
  <si>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</si>
  <si>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</si>
  <si>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</si>
  <si>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</si>
  <si>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</si>
  <si>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</si>
  <si>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</si>
  <si>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</si>
  <si>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</si>
  <si>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</si>
  <si>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</si>
  <si>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</si>
  <si>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</si>
  <si>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</si>
  <si>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</si>
  <si>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</si>
  <si>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</si>
  <si>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</si>
  <si>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</si>
  <si>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</si>
  <si>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</si>
  <si>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</si>
  <si>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</si>
  <si>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</si>
  <si>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</si>
  <si>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</si>
  <si>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</si>
  <si>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</si>
  <si>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MINAS GERAIS IN/DIREX 001/2012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</si>
  <si>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</si>
  <si>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</si>
  <si>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</si>
  <si>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</si>
  <si>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</si>
  <si>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</si>
  <si>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</si>
  <si>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</si>
  <si>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</si>
  <si>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</si>
  <si>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</si>
  <si>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Totais</t>
  </si>
  <si>
    <t>-</t>
  </si>
  <si>
    <t>DISTRIBUIÇÃO DE MEI POR UF</t>
  </si>
  <si>
    <t>ORDEM DECRESCENTE DE QUANTIDADE</t>
  </si>
  <si>
    <t/>
  </si>
  <si>
    <t>ABAETE</t>
  </si>
  <si>
    <t>ACUCENA</t>
  </si>
  <si>
    <t>AGUA BOA</t>
  </si>
  <si>
    <t>AGUA COMPRIDA</t>
  </si>
  <si>
    <t>AGUAS FORMOSAS</t>
  </si>
  <si>
    <t>AGUAS VERMELHAS</t>
  </si>
  <si>
    <t>AIMORES</t>
  </si>
  <si>
    <t>ALEM PARAIBA</t>
  </si>
  <si>
    <t>ALPINOPOLIS</t>
  </si>
  <si>
    <t>ALTO CAPARAO</t>
  </si>
  <si>
    <t>ALTO JEQUITIBA</t>
  </si>
  <si>
    <t>ALVINOPOLIS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</si>
  <si>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</si>
  <si>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</si>
  <si>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</si>
  <si>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</si>
  <si>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</si>
  <si>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</si>
  <si>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</si>
  <si>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ARAPORA</t>
  </si>
  <si>
    <t>ARAPUA</t>
  </si>
  <si>
    <t>ARAUJOS</t>
  </si>
  <si>
    <t>ARAXA</t>
  </si>
  <si>
    <t>ATALEIA</t>
  </si>
  <si>
    <t>BAMBUI</t>
  </si>
  <si>
    <t>BARAO DE COCAIS</t>
  </si>
  <si>
    <t>BARAO DO MONTE ALTO</t>
  </si>
  <si>
    <t>BERTOPOLIS</t>
  </si>
  <si>
    <t>BOA ESPERANCA</t>
  </si>
  <si>
    <t>BOCAIUVA</t>
  </si>
  <si>
    <t>BONFINOPOLIS DE MINAS</t>
  </si>
  <si>
    <t>BRAS PIRES</t>
  </si>
  <si>
    <t>BRASILANDIA DE MINAS</t>
  </si>
  <si>
    <t>BRASILIA DE MINAS</t>
  </si>
  <si>
    <t>BRASOPOLIS</t>
  </si>
  <si>
    <t>BRAUNAS</t>
  </si>
  <si>
    <t>BUENO BRANDAO</t>
  </si>
  <si>
    <t>BUENOPOLIS</t>
  </si>
  <si>
    <t>CACHOEIRA DE PAJEU</t>
  </si>
  <si>
    <t>CAETANOPOLIS</t>
  </si>
  <si>
    <t>CAETE</t>
  </si>
  <si>
    <t>CAMBUI</t>
  </si>
  <si>
    <t>CAMPANARIO</t>
  </si>
  <si>
    <t>CANAA</t>
  </si>
  <si>
    <t>CANAPOLIS</t>
  </si>
  <si>
    <t>CAPARAO</t>
  </si>
  <si>
    <t>CAPINOPOLIS</t>
  </si>
  <si>
    <t>CAPITAO ANDRADE</t>
  </si>
  <si>
    <t>CAPITAO ENEAS</t>
  </si>
  <si>
    <t>CAPITOLIO</t>
  </si>
  <si>
    <t>CARAI</t>
  </si>
  <si>
    <t>CARANAIBA</t>
  </si>
  <si>
    <t>CARANDAI</t>
  </si>
  <si>
    <t>CAREACU</t>
  </si>
  <si>
    <t>CARMESIA</t>
  </si>
  <si>
    <t>CARMO DO PARANAIBA</t>
  </si>
  <si>
    <t>CARMOPOLIS DE MINAS</t>
  </si>
  <si>
    <t>CARVALHOPOLIS</t>
  </si>
  <si>
    <t>CASSIA</t>
  </si>
  <si>
    <t>CEDRO DO ABAETE</t>
  </si>
  <si>
    <t>CHACARA</t>
  </si>
  <si>
    <t>CHALE</t>
  </si>
  <si>
    <t>CHAPADA GAUCHA</t>
  </si>
  <si>
    <t>CIPOTANEA</t>
  </si>
  <si>
    <t>CLARO DOS POCOES</t>
  </si>
  <si>
    <t>CLAUDIO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</si>
  <si>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</si>
  <si>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</si>
  <si>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</si>
  <si>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</si>
  <si>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</si>
  <si>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</si>
  <si>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</si>
  <si>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</si>
  <si>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</si>
  <si>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</si>
  <si>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CONSOLACAO</t>
  </si>
  <si>
    <t>CORACAO DE JESUS</t>
  </si>
  <si>
    <t>CORDISLANDIA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</si>
  <si>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</si>
  <si>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</si>
  <si>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</si>
  <si>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</si>
  <si>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</si>
  <si>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</si>
  <si>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CRISTALIA</t>
  </si>
  <si>
    <t>CRUCILANDIA</t>
  </si>
  <si>
    <t>CRUZILIA</t>
  </si>
  <si>
    <t>DELFINOPOLIS</t>
  </si>
  <si>
    <t>DIONISIO</t>
  </si>
  <si>
    <t>DIVINESIA</t>
  </si>
  <si>
    <t>DIVINOLANDIA DE MINAS</t>
  </si>
  <si>
    <t>DIVINOPOLIS</t>
  </si>
  <si>
    <t>DIVISOPOLIS</t>
  </si>
  <si>
    <t>DOM SILVERIO</t>
  </si>
  <si>
    <t>DOM VICOSO</t>
  </si>
  <si>
    <t>DORES DE GUANHAES</t>
  </si>
  <si>
    <t>DORES DO INDAIA</t>
  </si>
  <si>
    <t>DORESOPOLIS</t>
  </si>
  <si>
    <t>DURANDE</t>
  </si>
  <si>
    <t>ELOI MENDES</t>
  </si>
  <si>
    <t>ERVALIA</t>
  </si>
  <si>
    <t>ESPIRITO SANTO DO DOURADO</t>
  </si>
  <si>
    <t>ESTRELA DO INDAIA</t>
  </si>
  <si>
    <t>EUGENOPOLIS</t>
  </si>
  <si>
    <t>EWBANK DA CAMARA</t>
  </si>
  <si>
    <t>FELICIO DOS SANTOS</t>
  </si>
  <si>
    <t>FELIXLANDIA</t>
  </si>
  <si>
    <t>FRANCISCO BADARO</t>
  </si>
  <si>
    <t>FRANCISCO SA</t>
  </si>
  <si>
    <t>FRANCISCOPOLIS</t>
  </si>
  <si>
    <t>FREI INOCENCIO</t>
  </si>
  <si>
    <t>FUNILANDIA</t>
  </si>
  <si>
    <t>GALILEIA</t>
  </si>
  <si>
    <t>GLAUCILANDIA</t>
  </si>
  <si>
    <t>GOIANA</t>
  </si>
  <si>
    <t>GONCALVES</t>
  </si>
  <si>
    <t>GRAO MOGOL</t>
  </si>
  <si>
    <t>GUANHAES</t>
  </si>
  <si>
    <t>GUAPE</t>
  </si>
  <si>
    <t>GUARANESIA</t>
  </si>
  <si>
    <t>GUARARA</t>
  </si>
  <si>
    <t>GUAXUPE</t>
  </si>
  <si>
    <t>GUIMARANIA</t>
  </si>
  <si>
    <t>GURINHATA</t>
  </si>
  <si>
    <t>IBIA</t>
  </si>
  <si>
    <t>IBIAI</t>
  </si>
  <si>
    <t>IBIRITE</t>
  </si>
  <si>
    <t>IBITIURA DE MINAS</t>
  </si>
  <si>
    <t>ICARAI DE MINAS</t>
  </si>
  <si>
    <t>IGARAPE</t>
  </si>
  <si>
    <t>ILICINEA</t>
  </si>
  <si>
    <t>IMBE DE MINAS</t>
  </si>
  <si>
    <t>INDIANOPOLIS</t>
  </si>
  <si>
    <t>INGAI</t>
  </si>
  <si>
    <t>INHAUMA</t>
  </si>
  <si>
    <t>IPIACU</t>
  </si>
  <si>
    <t>IPUIUNA</t>
  </si>
  <si>
    <t>IRAI DE MINAS</t>
  </si>
  <si>
    <t>ITAIPE</t>
  </si>
  <si>
    <t>ITAJUBA</t>
  </si>
  <si>
    <t>ITAMBE DO MATO DENTRO</t>
  </si>
  <si>
    <t>ITATIAIUCU</t>
  </si>
  <si>
    <t>ITAU DE MINAS</t>
  </si>
  <si>
    <t>ITAUNA</t>
  </si>
  <si>
    <t>JACUI</t>
  </si>
  <si>
    <t>JAGUARACU</t>
  </si>
  <si>
    <t>JAIBA</t>
  </si>
  <si>
    <t>JANAUBA</t>
  </si>
  <si>
    <t>JANUARIA</t>
  </si>
  <si>
    <t>JAPARAIBA</t>
  </si>
  <si>
    <t>JEQUITAI</t>
  </si>
  <si>
    <t>JEQUITIBA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</si>
  <si>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</si>
  <si>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</si>
  <si>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</si>
  <si>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</si>
  <si>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</si>
  <si>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</si>
  <si>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</si>
  <si>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</si>
  <si>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</si>
  <si>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</si>
  <si>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JUVENILIA</t>
  </si>
  <si>
    <t>LUISLANDIA</t>
  </si>
  <si>
    <t>LUMINARIAS</t>
  </si>
  <si>
    <t>MANHUACU</t>
  </si>
  <si>
    <t>MARIA DA FE</t>
  </si>
  <si>
    <t>MARIO CAMPOS</t>
  </si>
  <si>
    <t>MARIPA DE MINAS</t>
  </si>
  <si>
    <t>MARLIERIA</t>
  </si>
  <si>
    <t>MARMELOPOLIS</t>
  </si>
  <si>
    <t>MATERLANDIA</t>
  </si>
  <si>
    <t>MATIPO</t>
  </si>
  <si>
    <t>MERCES</t>
  </si>
  <si>
    <t>MIRAI</t>
  </si>
  <si>
    <t>MIRAVANIA</t>
  </si>
  <si>
    <t>MONTALVANIA</t>
  </si>
  <si>
    <t>MONTE SIAO</t>
  </si>
  <si>
    <t>MORRO DA GARCA</t>
  </si>
  <si>
    <t>MURIAE</t>
  </si>
  <si>
    <t>NATALANDIA</t>
  </si>
  <si>
    <t>NATERCIA</t>
  </si>
  <si>
    <t>NOVA BELEM</t>
  </si>
  <si>
    <t>NOVA MODICA</t>
  </si>
  <si>
    <t>NOVA UNIAO</t>
  </si>
  <si>
    <t>OLHOS-D AGUA</t>
  </si>
  <si>
    <t>OLIMPIO NORONHA</t>
  </si>
  <si>
    <t>ONCA DE PITANGUI</t>
  </si>
  <si>
    <t>ORATORIOS</t>
  </si>
  <si>
    <t>ORIZANIA</t>
  </si>
  <si>
    <t>PADRE PARAISO</t>
  </si>
  <si>
    <t>PALMOPOLIS</t>
  </si>
  <si>
    <t>PAPAGAIO</t>
  </si>
  <si>
    <t>PARA DE MINAS</t>
  </si>
  <si>
    <t>PARAGUACU</t>
  </si>
  <si>
    <t>PARAISOPOLIS</t>
  </si>
  <si>
    <t>PASSABEM</t>
  </si>
  <si>
    <t>PATROCINIO</t>
  </si>
  <si>
    <t>PATROCINIO DO MURIAE</t>
  </si>
  <si>
    <t>PAULA CANDIDO</t>
  </si>
  <si>
    <t>PAVAO</t>
  </si>
  <si>
    <t>PECANHA</t>
  </si>
  <si>
    <t>PEDRA DO INDAIA</t>
  </si>
  <si>
    <t>PEDRINOPOLIS</t>
  </si>
  <si>
    <t>PERDIGAO</t>
  </si>
  <si>
    <t>PERDOES</t>
  </si>
  <si>
    <t>PINGO D AGUA</t>
  </si>
  <si>
    <t>PINTOPOLIS</t>
  </si>
  <si>
    <t>PIRANGUCU</t>
  </si>
  <si>
    <t>PIRAUBA</t>
  </si>
  <si>
    <t>POCO FUNDO</t>
  </si>
  <si>
    <t>POCOS DE CALDAS</t>
  </si>
  <si>
    <t>POMPEU</t>
  </si>
  <si>
    <t>POTE</t>
  </si>
  <si>
    <t>PRATAPOLIS</t>
  </si>
  <si>
    <t>PRESIDENTE OLEGARIO</t>
  </si>
  <si>
    <t>RIBEIRAO DAS NEVES</t>
  </si>
  <si>
    <t>RIBEIRAO VERMELHO</t>
  </si>
  <si>
    <t>RIO PARANAIBA</t>
  </si>
  <si>
    <t>RITAPOLIS</t>
  </si>
  <si>
    <t>ROSARIO DA LIMEIRA</t>
  </si>
  <si>
    <t>SABARA</t>
  </si>
  <si>
    <t>SABINOPOLIS</t>
  </si>
  <si>
    <t>SANTA BARBARA</t>
  </si>
  <si>
    <t>SANTA BARBARA DO LESTE</t>
  </si>
  <si>
    <t>SANTA BARBARA DO MONTE VERDE</t>
  </si>
  <si>
    <t>SANTA BARBARA DO TUGURIO</t>
  </si>
  <si>
    <t>SANTA EFIGENIA DE MINAS</t>
  </si>
  <si>
    <t>SANTA FE DE MINAS</t>
  </si>
  <si>
    <t>SANTA MARIA DO SUACUI</t>
  </si>
  <si>
    <t>SANTA RITA DO SAPUCAI</t>
  </si>
  <si>
    <t>SANTA VITORIA</t>
  </si>
  <si>
    <t>SANTANA DO GARAMBEU</t>
  </si>
  <si>
    <t>SANTANA DO JACARE</t>
  </si>
  <si>
    <t>SANTANA DO MANHUACU</t>
  </si>
  <si>
    <t>SANTANA DO PARAISO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</si>
  <si>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</si>
  <si>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</si>
  <si>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</si>
  <si>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</si>
  <si>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</si>
  <si>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</si>
  <si>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</si>
  <si>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</si>
  <si>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</si>
  <si>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</si>
  <si>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</si>
  <si>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</si>
  <si>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</si>
  <si>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</si>
  <si>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</si>
  <si>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</si>
  <si>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</si>
  <si>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</si>
  <si>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</si>
  <si>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</si>
  <si>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</si>
  <si>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</si>
  <si>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</si>
  <si>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</si>
  <si>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</si>
  <si>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</si>
  <si>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</si>
  <si>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</si>
  <si>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</si>
  <si>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</si>
  <si>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</si>
  <si>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</si>
  <si>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</si>
  <si>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</si>
  <si>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</si>
  <si>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</si>
  <si>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</si>
  <si>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</si>
  <si>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</si>
  <si>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</si>
  <si>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</si>
  <si>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</si>
  <si>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</si>
  <si>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</si>
  <si>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</si>
  <si>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</si>
  <si>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</si>
  <si>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</si>
  <si>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</si>
  <si>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</si>
  <si>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</si>
  <si>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</si>
  <si>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</si>
  <si>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</si>
  <si>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</si>
  <si>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</si>
  <si>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</si>
  <si>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</si>
  <si>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</si>
  <si>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</si>
  <si>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</si>
  <si>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</si>
  <si>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</si>
  <si>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</si>
  <si>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</si>
  <si>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</si>
  <si>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</si>
  <si>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</si>
  <si>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</si>
  <si>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</si>
  <si>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</si>
  <si>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SENADOR JOSE BENTO</t>
  </si>
  <si>
    <t>SENADOR MODESTINO GONCALVES</t>
  </si>
  <si>
    <t>SENHORA DOS REMEDIOS</t>
  </si>
  <si>
    <t>SERRA DOS AIMORES</t>
  </si>
  <si>
    <t>SERRANOPOLIS DE MINAS</t>
  </si>
  <si>
    <t>SILVEIRANIA</t>
  </si>
  <si>
    <t>SILVIANOPOLIS</t>
  </si>
  <si>
    <t>SIMAO PEREIRA</t>
  </si>
  <si>
    <t>SIMONESIA</t>
  </si>
  <si>
    <t>SOBRALIA</t>
  </si>
  <si>
    <t>TAPIRAI</t>
  </si>
  <si>
    <t>TAQUARACU DE MINAS</t>
  </si>
  <si>
    <t>TEOFILO OTONI</t>
  </si>
  <si>
    <t>TIMOTEO</t>
  </si>
  <si>
    <t>TRES CORACOES</t>
  </si>
  <si>
    <t>TRES MARIAS</t>
  </si>
  <si>
    <t>TRES PONTAS</t>
  </si>
  <si>
    <t>TURVOLANDIA</t>
  </si>
  <si>
    <t>UBA</t>
  </si>
  <si>
    <t>UBAI</t>
  </si>
  <si>
    <t>UBERLANDIA</t>
  </si>
  <si>
    <t>UNAI</t>
  </si>
  <si>
    <t>UNIAO DE MINAS</t>
  </si>
  <si>
    <t>URUCANIA</t>
  </si>
  <si>
    <t>VARJAO DE MINAS</t>
  </si>
  <si>
    <t>VARZEA DA PALMA</t>
  </si>
  <si>
    <t>VARZELANDIA</t>
  </si>
  <si>
    <t>VERDELANDIA</t>
  </si>
  <si>
    <t>VERISSIMO</t>
  </si>
  <si>
    <t>VICOSA</t>
  </si>
  <si>
    <t>VIRGINIA</t>
  </si>
  <si>
    <t>VIRGINOPOLIS</t>
  </si>
  <si>
    <t>VIRGOLANDIA</t>
  </si>
  <si>
    <t>NÚMERO DE FORMALIZAÇÃO DO MEI POR MÊS - EM 2013</t>
  </si>
  <si>
    <t xml:space="preserve">DADOS DO MEI EM 31/08/2013 </t>
  </si>
  <si>
    <t>DAS PAGOS 08/2013</t>
  </si>
  <si>
    <t>QUANT MEI EM 07/2013</t>
  </si>
  <si>
    <t>Centro</t>
  </si>
  <si>
    <t>Jequitinhonha e mucuri</t>
  </si>
  <si>
    <t>Zona da Mata</t>
  </si>
  <si>
    <t>Noroeste</t>
  </si>
  <si>
    <t>Norte</t>
  </si>
  <si>
    <t>Rio Doce</t>
  </si>
  <si>
    <t>Sul</t>
  </si>
  <si>
    <t>Triângulo</t>
  </si>
  <si>
    <t>Regional</t>
  </si>
  <si>
    <t>Resumo da Inadimplencia em 08/2013</t>
  </si>
  <si>
    <t>Brasil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</si>
</sst>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0\ ;&quot; (&quot;#,##0.00\);&quot; -&quot;#\ ;@\ "/>
    <numFmt numFmtId="165" formatCode="_(* #,##0_);_(* \(#,##0\);_(* &quot;-&quot;??_);_(@_)"/>
  </numFmts>
  <fonts count="4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8.5"/>
      <color rgb="FF333333"/>
      <name val="Verdana"/>
      <family val="2"/>
    </font>
    <font>
      <sz val="10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8" applyNumberFormat="0" applyAlignment="0" applyProtection="0"/>
    <xf numFmtId="0" fontId="7" fillId="22" borderId="9" applyNumberFormat="0" applyAlignment="0" applyProtection="0"/>
    <xf numFmtId="0" fontId="8" fillId="0" borderId="10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8" applyNumberFormat="0" applyAlignment="0" applyProtection="0"/>
    <xf numFmtId="164" fontId="1" fillId="0" borderId="0" applyFill="0" applyBorder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1" applyNumberFormat="0" applyFont="0" applyAlignment="0" applyProtection="0"/>
    <xf numFmtId="9" fontId="3" fillId="0" borderId="0" applyFont="0" applyFill="0" applyBorder="0" applyAlignment="0" applyProtection="0"/>
    <xf numFmtId="0" fontId="12" fillId="21" borderId="12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6" applyNumberFormat="0" applyFill="0" applyAlignment="0" applyProtection="0"/>
  </cellStyleXfs>
  <cellXfs count="276">
    <xf numFmtId="0" fontId="0" fillId="0" borderId="0" xfId="0"/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wrapText="1"/>
    </xf>
    <xf numFmtId="3" fontId="19" fillId="0" borderId="0" xfId="0" applyNumberFormat="1" applyFont="1" applyFill="1" applyBorder="1" applyAlignment="1">
      <alignment wrapText="1"/>
    </xf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0" fontId="20" fillId="33" borderId="0" xfId="0" applyFont="1" applyFill="1" applyBorder="1" applyAlignment="1">
      <alignment horizontal="center"/>
    </xf>
    <xf numFmtId="0" fontId="0" fillId="33" borderId="0" xfId="0" applyFill="1" applyBorder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10" fontId="21" fillId="0" borderId="0" xfId="0" applyNumberFormat="1" applyFont="1" applyAlignment="1">
      <alignment horizontal="center"/>
    </xf>
    <xf numFmtId="0" fontId="21" fillId="0" borderId="0" xfId="0" applyFont="1" applyAlignment="1"/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19" fillId="0" borderId="0" xfId="0" applyFont="1"/>
    <xf numFmtId="0" fontId="0" fillId="0" borderId="0" xfId="0"/>
    <xf numFmtId="0" fontId="20" fillId="34" borderId="1" xfId="0" applyFont="1" applyFill="1" applyBorder="1" applyAlignment="1">
      <alignment horizontal="center"/>
    </xf>
    <xf numFmtId="3" fontId="20" fillId="34" borderId="1" xfId="0" applyNumberFormat="1" applyFont="1" applyFill="1" applyBorder="1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 applyAlignment="1">
      <alignment horizontal="left" wrapText="1"/>
    </xf>
    <xf numFmtId="2" fontId="0" fillId="0" borderId="0" xfId="0" applyNumberFormat="1" applyBorder="1"/>
    <xf numFmtId="3" fontId="20" fillId="0" borderId="0" xfId="0" applyNumberFormat="1" applyFont="1" applyFill="1" applyBorder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2" fontId="0" fillId="0" borderId="0" xfId="0" applyNumberFormat="1" applyFill="1" applyBorder="1"/>
    <xf numFmtId="2" fontId="20" fillId="0" borderId="0" xfId="0" applyNumberFormat="1" applyFont="1" applyFill="1" applyBorder="1"/>
    <xf numFmtId="0" fontId="0" fillId="33" borderId="0" xfId="0" applyFill="1"/>
    <xf numFmtId="0" fontId="0" fillId="33" borderId="0" xfId="0" applyFill="1" applyBorder="1"/>
    <xf numFmtId="10" fontId="19" fillId="34" borderId="1" xfId="0" applyNumberFormat="1" applyFont="1" applyFill="1" applyBorder="1"/>
    <xf numFmtId="0" fontId="0" fillId="33" borderId="0" xfId="0" applyFill="1" applyBorder="1" applyAlignment="1">
      <alignment horizontal="center"/>
    </xf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10" fontId="23" fillId="34" borderId="1" xfId="0" applyNumberFormat="1" applyFont="1" applyFill="1" applyBorder="1"/>
    <xf numFmtId="0" fontId="22" fillId="33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19" fillId="0" borderId="1" xfId="0" applyNumberFormat="1" applyFont="1" applyBorder="1"/>
    <xf numFmtId="0" fontId="20" fillId="0" borderId="0" xfId="0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19" fillId="0" borderId="0" xfId="0" applyNumberFormat="1" applyFont="1" applyFill="1" applyBorder="1"/>
    <xf numFmtId="0" fontId="0" fillId="0" borderId="0" xfId="0" applyAlignment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24" fillId="33" borderId="0" xfId="0" applyFont="1" applyFill="1" applyBorder="1" applyAlignment="1">
      <alignment horizontal="left" vertical="center" wrapText="1"/>
    </xf>
    <xf numFmtId="0" fontId="25" fillId="33" borderId="0" xfId="0" applyFont="1" applyFill="1" applyBorder="1" applyAlignment="1">
      <alignment horizontal="right" wrapText="1"/>
    </xf>
    <xf numFmtId="0" fontId="0" fillId="0" borderId="0" xfId="0"/>
    <xf numFmtId="0" fontId="0" fillId="0" borderId="0" xfId="0" applyAlignment="1">
      <alignment vertical="center"/>
    </xf>
    <xf numFmtId="0" fontId="22" fillId="33" borderId="1" xfId="0" applyFont="1" applyFill="1" applyBorder="1" applyAlignment="1">
      <alignment wrapText="1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6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19" fillId="34" borderId="1" xfId="0" applyNumberFormat="1" applyFont="1" applyFill="1" applyBorder="1"/>
    <xf numFmtId="2" fontId="0" fillId="0" borderId="0" xfId="0" applyNumberFormat="1"/>
    <xf numFmtId="2" fontId="19" fillId="0" borderId="1" xfId="0" applyNumberFormat="1" applyFont="1" applyBorder="1"/>
    <xf numFmtId="0" fontId="0" fillId="0" borderId="1" xfId="0" applyBorder="1" applyAlignment="1">
      <alignment horizontal="center"/>
    </xf>
    <xf numFmtId="165" fontId="3" fillId="0" borderId="1" xfId="39" applyNumberFormat="1" applyFont="1" applyBorder="1"/>
    <xf numFmtId="3" fontId="28" fillId="36" borderId="1" xfId="0" applyNumberFormat="1" applyFont="1" applyFill="1" applyBorder="1" applyAlignment="1">
      <alignment horizontal="right" wrapText="1"/>
    </xf>
    <xf numFmtId="10" fontId="19" fillId="36" borderId="1" xfId="0" applyNumberFormat="1" applyFont="1" applyFill="1" applyBorder="1"/>
    <xf numFmtId="0" fontId="0" fillId="0" borderId="0" xfId="0" applyAlignment="1">
      <alignment horizontal="center"/>
    </xf>
    <xf numFmtId="165" fontId="3" fillId="0" borderId="0" xfId="39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9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7" borderId="19" xfId="0" applyFont="1" applyFill="1" applyBorder="1" applyAlignment="1">
      <alignment horizontal="center" vertical="center" wrapText="1"/>
    </xf>
    <xf numFmtId="0" fontId="33" fillId="37" borderId="20" xfId="0" applyFont="1" applyFill="1" applyBorder="1" applyAlignment="1">
      <alignment horizontal="center" vertical="center" wrapText="1"/>
    </xf>
    <xf numFmtId="0" fontId="34" fillId="37" borderId="21" xfId="0" applyFont="1" applyFill="1" applyBorder="1" applyAlignment="1">
      <alignment wrapText="1"/>
    </xf>
    <xf numFmtId="3" fontId="34" fillId="37" borderId="22" xfId="0" applyNumberFormat="1" applyFont="1" applyFill="1" applyBorder="1" applyAlignment="1">
      <alignment horizontal="right" wrapText="1"/>
    </xf>
    <xf numFmtId="0" fontId="22" fillId="38" borderId="23" xfId="0" applyFont="1" applyFill="1" applyBorder="1" applyAlignment="1">
      <alignment wrapText="1"/>
    </xf>
    <xf numFmtId="0" fontId="22" fillId="39" borderId="23" xfId="0" applyFont="1" applyFill="1" applyBorder="1" applyAlignment="1">
      <alignment wrapText="1"/>
    </xf>
    <xf numFmtId="3" fontId="22" fillId="39" borderId="24" xfId="0" applyNumberFormat="1" applyFont="1" applyFill="1" applyBorder="1" applyAlignment="1">
      <alignment horizontal="right" wrapText="1"/>
    </xf>
    <xf numFmtId="3" fontId="22" fillId="38" borderId="24" xfId="0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3" fontId="0" fillId="0" borderId="25" xfId="0" applyNumberFormat="1" applyBorder="1" applyAlignment="1">
      <alignment wrapText="1"/>
    </xf>
    <xf numFmtId="0" fontId="23" fillId="0" borderId="1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3" fillId="37" borderId="0" xfId="0" applyFont="1" applyFill="1" applyBorder="1" applyAlignment="1">
      <alignment horizontal="center" vertical="center" wrapText="1"/>
    </xf>
    <xf numFmtId="0" fontId="22" fillId="38" borderId="0" xfId="0" applyFont="1" applyFill="1" applyBorder="1" applyAlignment="1">
      <alignment horizontal="right" wrapText="1"/>
    </xf>
    <xf numFmtId="0" fontId="22" fillId="39" borderId="0" xfId="0" applyFont="1" applyFill="1" applyBorder="1" applyAlignment="1">
      <alignment horizontal="right" wrapText="1"/>
    </xf>
    <xf numFmtId="3" fontId="22" fillId="39" borderId="0" xfId="0" applyNumberFormat="1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34" fillId="37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4" fillId="37" borderId="26" xfId="0" applyFont="1" applyFill="1" applyBorder="1" applyAlignment="1">
      <alignment wrapText="1"/>
    </xf>
    <xf numFmtId="3" fontId="34" fillId="37" borderId="27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4" xfId="0" applyFont="1" applyFill="1" applyBorder="1" applyAlignment="1">
      <alignment horizontal="right" wrapText="1"/>
    </xf>
    <xf numFmtId="3" fontId="22" fillId="0" borderId="24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27" fillId="33" borderId="0" xfId="0" applyFont="1" applyFill="1" applyBorder="1" applyAlignment="1">
      <alignment wrapText="1"/>
    </xf>
    <xf numFmtId="0" fontId="0" fillId="33" borderId="0" xfId="0" applyFill="1" applyBorder="1" applyAlignment="1">
      <alignment vertical="center" wrapText="1"/>
    </xf>
    <xf numFmtId="2" fontId="0" fillId="33" borderId="0" xfId="0" applyNumberFormat="1" applyFill="1" applyBorder="1" applyAlignment="1">
      <alignment vertical="center"/>
    </xf>
    <xf numFmtId="0" fontId="0" fillId="33" borderId="0" xfId="0" applyFill="1" applyBorder="1" applyAlignment="1">
      <alignment wrapText="1"/>
    </xf>
    <xf numFmtId="2" fontId="0" fillId="33" borderId="0" xfId="0" applyNumberFormat="1" applyFill="1" applyBorder="1"/>
    <xf numFmtId="0" fontId="27" fillId="33" borderId="0" xfId="0" applyFont="1" applyFill="1" applyBorder="1" applyAlignment="1">
      <alignment horizontal="left" vertical="center" wrapText="1"/>
    </xf>
    <xf numFmtId="3" fontId="19" fillId="33" borderId="0" xfId="0" applyNumberFormat="1" applyFont="1" applyFill="1" applyBorder="1" applyAlignment="1">
      <alignment vertical="center" wrapText="1"/>
    </xf>
    <xf numFmtId="2" fontId="19" fillId="33" borderId="0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/>
    <xf numFmtId="3" fontId="22" fillId="33" borderId="1" xfId="0" applyNumberFormat="1" applyFont="1" applyFill="1" applyBorder="1" applyAlignment="1">
      <alignment horizontal="right" wrapText="1"/>
    </xf>
    <xf numFmtId="0" fontId="30" fillId="33" borderId="0" xfId="0" applyFont="1" applyFill="1" applyBorder="1" applyAlignment="1">
      <alignment vertical="center"/>
    </xf>
    <xf numFmtId="0" fontId="28" fillId="41" borderId="1" xfId="0" applyFont="1" applyFill="1" applyBorder="1" applyAlignment="1">
      <alignment horizontal="center" vertical="center" wrapText="1"/>
    </xf>
    <xf numFmtId="0" fontId="19" fillId="41" borderId="1" xfId="0" applyFont="1" applyFill="1" applyBorder="1" applyAlignment="1">
      <alignment horizontal="center" vertical="center"/>
    </xf>
    <xf numFmtId="10" fontId="19" fillId="41" borderId="1" xfId="0" applyNumberFormat="1" applyFont="1" applyFill="1" applyBorder="1" applyAlignment="1">
      <alignment vertical="center"/>
    </xf>
    <xf numFmtId="0" fontId="19" fillId="41" borderId="1" xfId="0" applyFont="1" applyFill="1" applyBorder="1" applyAlignment="1">
      <alignment horizontal="center" vertical="center" wrapText="1"/>
    </xf>
    <xf numFmtId="3" fontId="34" fillId="0" borderId="0" xfId="0" applyNumberFormat="1" applyFont="1"/>
    <xf numFmtId="3" fontId="36" fillId="0" borderId="0" xfId="0" applyNumberFormat="1" applyFont="1"/>
    <xf numFmtId="0" fontId="25" fillId="33" borderId="0" xfId="0" applyFont="1" applyFill="1" applyBorder="1" applyAlignment="1">
      <alignment horizontal="center" wrapText="1"/>
    </xf>
    <xf numFmtId="3" fontId="25" fillId="33" borderId="0" xfId="0" applyNumberFormat="1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vertical="center"/>
    </xf>
    <xf numFmtId="0" fontId="29" fillId="33" borderId="0" xfId="0" applyFont="1" applyFill="1" applyBorder="1" applyAlignment="1">
      <alignment horizontal="center" vertical="center" wrapText="1"/>
    </xf>
    <xf numFmtId="10" fontId="0" fillId="33" borderId="0" xfId="0" applyNumberFormat="1" applyFill="1" applyBorder="1" applyAlignment="1">
      <alignment horizontal="center"/>
    </xf>
    <xf numFmtId="3" fontId="23" fillId="33" borderId="0" xfId="0" applyNumberFormat="1" applyFont="1" applyFill="1" applyBorder="1" applyAlignment="1">
      <alignment horizontal="center" vertical="center" wrapText="1"/>
    </xf>
    <xf numFmtId="3" fontId="23" fillId="33" borderId="0" xfId="0" applyNumberFormat="1" applyFont="1" applyFill="1" applyBorder="1" applyAlignment="1">
      <alignment horizontal="center" vertical="center"/>
    </xf>
    <xf numFmtId="3" fontId="23" fillId="33" borderId="0" xfId="0" applyNumberFormat="1" applyFont="1" applyFill="1" applyBorder="1" applyAlignment="1">
      <alignment vertical="center"/>
    </xf>
    <xf numFmtId="10" fontId="23" fillId="33" borderId="0" xfId="0" applyNumberFormat="1" applyFont="1" applyFill="1" applyBorder="1" applyAlignment="1">
      <alignment horizontal="center" vertical="center"/>
    </xf>
    <xf numFmtId="0" fontId="0" fillId="0" borderId="0" xfId="0" quotePrefix="1"/>
    <xf numFmtId="2" fontId="0" fillId="33" borderId="0" xfId="0" applyNumberFormat="1" applyFill="1"/>
    <xf numFmtId="0" fontId="0" fillId="0" borderId="1" xfId="0" applyBorder="1"/>
    <xf numFmtId="0" fontId="37" fillId="33" borderId="1" xfId="0" applyFont="1" applyFill="1" applyBorder="1" applyAlignment="1">
      <alignment horizontal="center"/>
    </xf>
    <xf numFmtId="0" fontId="37" fillId="33" borderId="1" xfId="0" applyFont="1" applyFill="1" applyBorder="1" applyAlignment="1">
      <alignment horizontal="left" vertical="center" wrapText="1"/>
    </xf>
    <xf numFmtId="0" fontId="37" fillId="36" borderId="1" xfId="0" applyFont="1" applyFill="1" applyBorder="1" applyAlignment="1">
      <alignment horizontal="center"/>
    </xf>
    <xf numFmtId="0" fontId="37" fillId="36" borderId="1" xfId="0" applyFont="1" applyFill="1" applyBorder="1" applyAlignment="1">
      <alignment horizontal="left" vertical="center" wrapText="1"/>
    </xf>
    <xf numFmtId="0" fontId="37" fillId="40" borderId="1" xfId="0" applyFont="1" applyFill="1" applyBorder="1" applyAlignment="1">
      <alignment horizontal="center"/>
    </xf>
    <xf numFmtId="0" fontId="37" fillId="40" borderId="1" xfId="0" applyFont="1" applyFill="1" applyBorder="1" applyAlignment="1">
      <alignment horizontal="left" vertical="center" wrapText="1"/>
    </xf>
    <xf numFmtId="0" fontId="37" fillId="35" borderId="1" xfId="0" applyFont="1" applyFill="1" applyBorder="1" applyAlignment="1">
      <alignment horizontal="center"/>
    </xf>
    <xf numFmtId="0" fontId="37" fillId="35" borderId="1" xfId="0" applyFont="1" applyFill="1" applyBorder="1" applyAlignment="1">
      <alignment horizontal="left" vertical="center" wrapText="1"/>
    </xf>
    <xf numFmtId="0" fontId="20" fillId="34" borderId="1" xfId="0" applyFont="1" applyFill="1" applyBorder="1" applyAlignment="1">
      <alignment horizontal="center" vertical="center"/>
    </xf>
    <xf numFmtId="10" fontId="20" fillId="34" borderId="1" xfId="0" applyNumberFormat="1" applyFont="1" applyFill="1" applyBorder="1" applyAlignment="1">
      <alignment horizontal="center" vertical="center"/>
    </xf>
    <xf numFmtId="0" fontId="37" fillId="36" borderId="1" xfId="0" applyFont="1" applyFill="1" applyBorder="1" applyAlignment="1">
      <alignment vertical="center" wrapText="1"/>
    </xf>
    <xf numFmtId="10" fontId="0" fillId="33" borderId="3" xfId="37" applyNumberFormat="1" applyFont="1" applyFill="1" applyBorder="1" applyAlignment="1">
      <alignment vertical="center"/>
    </xf>
    <xf numFmtId="0" fontId="37" fillId="33" borderId="1" xfId="0" applyFont="1" applyFill="1" applyBorder="1" applyAlignment="1">
      <alignment vertical="center" wrapText="1"/>
    </xf>
    <xf numFmtId="10" fontId="0" fillId="36" borderId="3" xfId="37" applyNumberFormat="1" applyFont="1" applyFill="1" applyBorder="1" applyAlignment="1">
      <alignment vertical="center"/>
    </xf>
    <xf numFmtId="10" fontId="0" fillId="36" borderId="1" xfId="0" applyNumberFormat="1" applyFont="1" applyFill="1" applyBorder="1" applyAlignment="1">
      <alignment vertical="center"/>
    </xf>
    <xf numFmtId="10" fontId="0" fillId="40" borderId="3" xfId="37" applyNumberFormat="1" applyFont="1" applyFill="1" applyBorder="1" applyAlignment="1">
      <alignment vertical="center"/>
    </xf>
    <xf numFmtId="10" fontId="0" fillId="40" borderId="1" xfId="0" applyNumberFormat="1" applyFont="1" applyFill="1" applyBorder="1" applyAlignment="1">
      <alignment vertical="center"/>
    </xf>
    <xf numFmtId="10" fontId="0" fillId="35" borderId="3" xfId="37" applyNumberFormat="1" applyFont="1" applyFill="1" applyBorder="1" applyAlignment="1">
      <alignment vertical="center"/>
    </xf>
    <xf numFmtId="10" fontId="0" fillId="35" borderId="1" xfId="0" applyNumberFormat="1" applyFont="1" applyFill="1" applyBorder="1" applyAlignment="1">
      <alignment vertical="center"/>
    </xf>
    <xf numFmtId="3" fontId="20" fillId="34" borderId="1" xfId="0" applyNumberFormat="1" applyFont="1" applyFill="1" applyBorder="1" applyAlignment="1">
      <alignment vertical="center"/>
    </xf>
    <xf numFmtId="10" fontId="19" fillId="34" borderId="3" xfId="37" applyNumberFormat="1" applyFont="1" applyFill="1" applyBorder="1" applyAlignment="1">
      <alignment vertical="center"/>
    </xf>
    <xf numFmtId="2" fontId="19" fillId="34" borderId="1" xfId="0" applyNumberFormat="1" applyFont="1" applyFill="1" applyBorder="1" applyAlignment="1">
      <alignment vertical="center"/>
    </xf>
    <xf numFmtId="10" fontId="37" fillId="33" borderId="3" xfId="37" applyNumberFormat="1" applyFont="1" applyFill="1" applyBorder="1" applyAlignment="1">
      <alignment vertical="center"/>
    </xf>
    <xf numFmtId="10" fontId="37" fillId="33" borderId="1" xfId="0" applyNumberFormat="1" applyFont="1" applyFill="1" applyBorder="1" applyAlignment="1">
      <alignment vertical="center"/>
    </xf>
    <xf numFmtId="10" fontId="37" fillId="36" borderId="3" xfId="37" applyNumberFormat="1" applyFont="1" applyFill="1" applyBorder="1" applyAlignment="1">
      <alignment vertical="center"/>
    </xf>
    <xf numFmtId="10" fontId="37" fillId="36" borderId="1" xfId="0" applyNumberFormat="1" applyFont="1" applyFill="1" applyBorder="1" applyAlignment="1">
      <alignment vertical="center"/>
    </xf>
    <xf numFmtId="0" fontId="37" fillId="40" borderId="1" xfId="0" applyFont="1" applyFill="1" applyBorder="1" applyAlignment="1">
      <alignment vertical="center" wrapText="1"/>
    </xf>
    <xf numFmtId="10" fontId="37" fillId="40" borderId="3" xfId="37" applyNumberFormat="1" applyFont="1" applyFill="1" applyBorder="1" applyAlignment="1">
      <alignment vertical="center"/>
    </xf>
    <xf numFmtId="10" fontId="37" fillId="40" borderId="1" xfId="0" applyNumberFormat="1" applyFont="1" applyFill="1" applyBorder="1" applyAlignment="1">
      <alignment vertical="center"/>
    </xf>
    <xf numFmtId="0" fontId="37" fillId="35" borderId="1" xfId="0" applyFont="1" applyFill="1" applyBorder="1" applyAlignment="1">
      <alignment vertical="center" wrapText="1"/>
    </xf>
    <xf numFmtId="3" fontId="20" fillId="34" borderId="2" xfId="0" applyNumberFormat="1" applyFont="1" applyFill="1" applyBorder="1" applyAlignment="1">
      <alignment vertical="center"/>
    </xf>
    <xf numFmtId="10" fontId="0" fillId="34" borderId="1" xfId="0" applyNumberForma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2" fontId="20" fillId="34" borderId="1" xfId="0" applyNumberFormat="1" applyFont="1" applyFill="1" applyBorder="1" applyAlignment="1">
      <alignment horizontal="right" vertical="center"/>
    </xf>
    <xf numFmtId="0" fontId="19" fillId="41" borderId="1" xfId="0" applyFont="1" applyFill="1" applyBorder="1" applyAlignment="1">
      <alignment horizontal="center" vertical="center"/>
    </xf>
    <xf numFmtId="0" fontId="35" fillId="41" borderId="1" xfId="0" applyFont="1" applyFill="1" applyBorder="1" applyAlignment="1">
      <alignment wrapText="1"/>
    </xf>
    <xf numFmtId="3" fontId="35" fillId="41" borderId="1" xfId="0" applyNumberFormat="1" applyFont="1" applyFill="1" applyBorder="1" applyAlignment="1">
      <alignment horizontal="right" wrapText="1"/>
    </xf>
    <xf numFmtId="10" fontId="23" fillId="34" borderId="3" xfId="37" applyNumberFormat="1" applyFont="1" applyFill="1" applyBorder="1" applyAlignment="1">
      <alignment vertical="center"/>
    </xf>
    <xf numFmtId="10" fontId="23" fillId="34" borderId="1" xfId="0" applyNumberFormat="1" applyFont="1" applyFill="1" applyBorder="1" applyAlignment="1">
      <alignment vertical="center"/>
    </xf>
    <xf numFmtId="3" fontId="23" fillId="34" borderId="1" xfId="0" applyNumberFormat="1" applyFont="1" applyFill="1" applyBorder="1" applyAlignment="1">
      <alignment horizontal="right" vertical="center" wrapText="1"/>
    </xf>
    <xf numFmtId="3" fontId="22" fillId="36" borderId="1" xfId="0" applyNumberFormat="1" applyFont="1" applyFill="1" applyBorder="1" applyAlignment="1">
      <alignment horizontal="right" wrapText="1"/>
    </xf>
    <xf numFmtId="0" fontId="22" fillId="40" borderId="1" xfId="0" applyFont="1" applyFill="1" applyBorder="1" applyAlignment="1">
      <alignment horizontal="right" wrapText="1"/>
    </xf>
    <xf numFmtId="0" fontId="22" fillId="36" borderId="1" xfId="0" applyFont="1" applyFill="1" applyBorder="1" applyAlignment="1">
      <alignment horizontal="right" wrapText="1"/>
    </xf>
    <xf numFmtId="3" fontId="22" fillId="40" borderId="1" xfId="0" applyNumberFormat="1" applyFont="1" applyFill="1" applyBorder="1" applyAlignment="1">
      <alignment horizontal="right" wrapText="1"/>
    </xf>
    <xf numFmtId="0" fontId="22" fillId="35" borderId="1" xfId="0" applyFont="1" applyFill="1" applyBorder="1" applyAlignment="1">
      <alignment horizontal="right" wrapText="1"/>
    </xf>
    <xf numFmtId="0" fontId="19" fillId="41" borderId="1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 vertical="center" wrapText="1"/>
    </xf>
    <xf numFmtId="10" fontId="37" fillId="35" borderId="3" xfId="37" applyNumberFormat="1" applyFont="1" applyFill="1" applyBorder="1" applyAlignment="1">
      <alignment vertical="center"/>
    </xf>
    <xf numFmtId="10" fontId="37" fillId="35" borderId="1" xfId="0" applyNumberFormat="1" applyFont="1" applyFill="1" applyBorder="1" applyAlignment="1">
      <alignment vertical="center"/>
    </xf>
    <xf numFmtId="0" fontId="19" fillId="34" borderId="1" xfId="0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165" fontId="1" fillId="33" borderId="1" xfId="39" applyNumberFormat="1" applyFont="1" applyFill="1" applyBorder="1"/>
    <xf numFmtId="10" fontId="0" fillId="33" borderId="1" xfId="0" applyNumberFormat="1" applyFill="1" applyBorder="1"/>
    <xf numFmtId="165" fontId="19" fillId="34" borderId="1" xfId="0" applyNumberFormat="1" applyFont="1" applyFill="1" applyBorder="1"/>
    <xf numFmtId="4" fontId="0" fillId="0" borderId="0" xfId="0" applyNumberFormat="1"/>
    <xf numFmtId="0" fontId="19" fillId="34" borderId="1" xfId="0" applyFont="1" applyFill="1" applyBorder="1"/>
    <xf numFmtId="3" fontId="0" fillId="0" borderId="0" xfId="0" applyNumberFormat="1" applyFill="1" applyBorder="1"/>
    <xf numFmtId="3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3" fontId="19" fillId="34" borderId="1" xfId="0" applyNumberFormat="1" applyFont="1" applyFill="1" applyBorder="1" applyAlignment="1">
      <alignment horizontal="center" vertical="center"/>
    </xf>
    <xf numFmtId="3" fontId="35" fillId="34" borderId="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39" fillId="33" borderId="0" xfId="0" applyFont="1" applyFill="1" applyBorder="1" applyAlignment="1">
      <alignment horizontal="center" vertical="center" wrapText="1"/>
    </xf>
    <xf numFmtId="0" fontId="38" fillId="4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9" fillId="33" borderId="0" xfId="0" applyFont="1" applyFill="1" applyBorder="1" applyAlignment="1">
      <alignment horizontal="center" wrapText="1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0" fontId="19" fillId="41" borderId="5" xfId="0" applyFont="1" applyFill="1" applyBorder="1" applyAlignment="1">
      <alignment horizontal="center" vertical="center"/>
    </xf>
    <xf numFmtId="0" fontId="19" fillId="41" borderId="3" xfId="0" applyFont="1" applyFill="1" applyBorder="1" applyAlignment="1">
      <alignment horizontal="center" vertical="center"/>
    </xf>
    <xf numFmtId="0" fontId="19" fillId="41" borderId="1" xfId="0" applyFon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19" fillId="41" borderId="5" xfId="0" applyNumberFormat="1" applyFont="1" applyFill="1" applyBorder="1" applyAlignment="1">
      <alignment horizontal="center"/>
    </xf>
    <xf numFmtId="3" fontId="19" fillId="41" borderId="3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23" fillId="34" borderId="5" xfId="0" applyFont="1" applyFill="1" applyBorder="1" applyAlignment="1">
      <alignment horizontal="center" vertical="center"/>
    </xf>
    <xf numFmtId="0" fontId="23" fillId="34" borderId="7" xfId="0" applyFont="1" applyFill="1" applyBorder="1" applyAlignment="1">
      <alignment horizontal="center" vertical="center"/>
    </xf>
    <xf numFmtId="0" fontId="23" fillId="34" borderId="3" xfId="0" applyFont="1" applyFill="1" applyBorder="1" applyAlignment="1">
      <alignment horizontal="center" vertical="center"/>
    </xf>
    <xf numFmtId="0" fontId="19" fillId="34" borderId="5" xfId="0" applyFont="1" applyFill="1" applyBorder="1" applyAlignment="1">
      <alignment horizontal="center" vertical="center"/>
    </xf>
    <xf numFmtId="0" fontId="19" fillId="34" borderId="7" xfId="0" applyFont="1" applyFill="1" applyBorder="1" applyAlignment="1">
      <alignment horizontal="center" vertical="center"/>
    </xf>
    <xf numFmtId="0" fontId="19" fillId="34" borderId="3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20" fillId="3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35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1" fillId="36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/>
    </xf>
    <xf numFmtId="0" fontId="21" fillId="40" borderId="0" xfId="0" applyFont="1" applyFill="1" applyAlignment="1">
      <alignment horizontal="center"/>
    </xf>
    <xf numFmtId="0" fontId="28" fillId="36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40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6" borderId="5" xfId="0" applyFont="1" applyFill="1" applyBorder="1" applyAlignment="1">
      <alignment horizontal="center" vertical="center" wrapText="1"/>
    </xf>
    <xf numFmtId="0" fontId="23" fillId="36" borderId="3" xfId="0" applyFont="1" applyFill="1" applyBorder="1" applyAlignment="1">
      <alignment horizontal="center"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23" fillId="36" borderId="4" xfId="0" applyFont="1" applyFill="1" applyBorder="1" applyAlignment="1">
      <alignment horizontal="center" vertical="center" wrapText="1"/>
    </xf>
    <xf numFmtId="0" fontId="23" fillId="36" borderId="2" xfId="0" applyFont="1" applyFill="1" applyBorder="1" applyAlignment="1">
      <alignment horizontal="center" vertical="center" wrapText="1"/>
    </xf>
  </cellXfs>
  <cellStyles count="48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_BuiltIn_Comma 1" xfId="30"/>
    <cellStyle name="Incorreto" xfId="31" builtinId="27" customBuiltin="1"/>
    <cellStyle name="Neutra" xfId="32" builtinId="28" customBuiltin="1"/>
    <cellStyle name="Normal" xfId="0" builtinId="0"/>
    <cellStyle name="Normal 2" xfId="33"/>
    <cellStyle name="Normal 2 2" xfId="34"/>
    <cellStyle name="Normal 2 3" xfId="35"/>
    <cellStyle name="Nota" xfId="36" builtinId="10" customBuiltin="1"/>
    <cellStyle name="Porcentagem" xfId="37" builtinId="5"/>
    <cellStyle name="Saída" xfId="38" builtinId="21" customBuiltin="1"/>
    <cellStyle name="Separador de milhares" xfId="39" builtinId="3"/>
    <cellStyle name="Texto de Aviso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ítulo 4" xfId="46" builtinId="19" customBuiltin="1"/>
    <cellStyle name="Total" xfId="4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91"/>
  <sheetViews>
    <sheetView showGridLines="0" tabSelected="1" workbookViewId="0">
      <selection activeCell="N26" sqref="N26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style="139" bestFit="1" customWidth="1"/>
    <col min="4" max="4" width="9.140625" bestFit="1" customWidth="1"/>
    <col min="5" max="5" width="15.28515625" customWidth="1"/>
    <col min="6" max="6" width="7.28515625" customWidth="1"/>
    <col min="7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28" s="61" customFormat="1" ht="19.5" customHeight="1">
      <c r="A1" s="224" t="s">
        <v>1819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28" s="61" customFormat="1" ht="15" customHeight="1">
      <c r="A2" s="139"/>
      <c r="B2" s="138"/>
      <c r="C2" s="138"/>
      <c r="D2" s="138"/>
      <c r="E2" s="9"/>
      <c r="F2" s="137"/>
      <c r="G2" s="137"/>
      <c r="H2" s="137"/>
      <c r="I2" s="137"/>
      <c r="J2" s="88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1:28" s="61" customFormat="1" ht="15" customHeight="1">
      <c r="B3" s="226" t="s">
        <v>1474</v>
      </c>
      <c r="C3" s="226"/>
      <c r="D3" s="226"/>
      <c r="E3" s="226"/>
      <c r="F3" s="226"/>
      <c r="G3" s="226"/>
      <c r="H3" s="226"/>
      <c r="I3" s="226"/>
      <c r="J3" s="88"/>
      <c r="K3" s="226" t="s">
        <v>1818</v>
      </c>
      <c r="L3" s="226"/>
      <c r="M3" s="226"/>
      <c r="N3" s="226"/>
      <c r="O3" s="226"/>
      <c r="Q3" s="225"/>
      <c r="R3" s="225"/>
      <c r="S3" s="225"/>
      <c r="T3" s="225"/>
    </row>
    <row r="4" spans="1:28" s="61" customFormat="1" ht="15" customHeight="1">
      <c r="B4" s="227" t="s">
        <v>43</v>
      </c>
      <c r="C4" s="227"/>
      <c r="D4" s="227"/>
      <c r="E4" s="139"/>
      <c r="F4" s="228" t="s">
        <v>1475</v>
      </c>
      <c r="G4" s="228"/>
      <c r="H4" s="228"/>
      <c r="I4" s="228"/>
      <c r="J4"/>
      <c r="K4" s="20"/>
      <c r="L4" s="14"/>
      <c r="M4" s="14"/>
      <c r="N4" s="14"/>
      <c r="O4" s="14"/>
      <c r="Q4" s="225"/>
      <c r="R4" s="225"/>
      <c r="S4" s="225"/>
      <c r="T4" s="225"/>
    </row>
    <row r="5" spans="1:28" s="61" customFormat="1" ht="15" customHeight="1">
      <c r="B5" s="142" t="s">
        <v>930</v>
      </c>
      <c r="C5" s="142" t="s">
        <v>1463</v>
      </c>
      <c r="D5" s="195" t="s">
        <v>48</v>
      </c>
      <c r="E5" s="1"/>
      <c r="F5" s="142" t="s">
        <v>930</v>
      </c>
      <c r="G5" s="142" t="s">
        <v>1463</v>
      </c>
      <c r="H5" s="206" t="s">
        <v>48</v>
      </c>
      <c r="I5" s="145" t="s">
        <v>51</v>
      </c>
      <c r="J5"/>
      <c r="K5" s="143" t="s">
        <v>1459</v>
      </c>
      <c r="L5" s="238" t="s">
        <v>28</v>
      </c>
      <c r="M5" s="238"/>
      <c r="N5" s="236" t="s">
        <v>29</v>
      </c>
      <c r="O5" s="237"/>
      <c r="Q5" s="150"/>
      <c r="R5" s="151"/>
      <c r="S5" s="151"/>
      <c r="T5" s="150"/>
    </row>
    <row r="6" spans="1:28" s="61" customFormat="1" ht="15" customHeight="1">
      <c r="B6" s="63" t="s">
        <v>0</v>
      </c>
      <c r="C6" s="140">
        <v>10721</v>
      </c>
      <c r="D6" s="128">
        <f>C6/$C$33</f>
        <v>3.2085286228226611E-3</v>
      </c>
      <c r="E6"/>
      <c r="F6" s="63" t="s">
        <v>25</v>
      </c>
      <c r="G6" s="140">
        <v>822404</v>
      </c>
      <c r="H6" s="128">
        <f t="shared" ref="H6:H33" si="0">G6/$C$33</f>
        <v>0.24612506049098479</v>
      </c>
      <c r="I6" s="128">
        <f>I33+H6</f>
        <v>0.24612506049098479</v>
      </c>
      <c r="J6"/>
      <c r="K6" s="15" t="s">
        <v>30</v>
      </c>
      <c r="L6" s="232">
        <v>7979</v>
      </c>
      <c r="M6" s="233"/>
      <c r="N6" s="229">
        <v>58914</v>
      </c>
      <c r="O6" s="230"/>
      <c r="Q6" s="148"/>
      <c r="R6" s="149"/>
      <c r="S6" s="149"/>
      <c r="T6" s="152"/>
    </row>
    <row r="7" spans="1:28" s="61" customFormat="1" ht="15" customHeight="1">
      <c r="B7" s="63" t="s">
        <v>1</v>
      </c>
      <c r="C7" s="140">
        <v>42589</v>
      </c>
      <c r="D7" s="128">
        <f t="shared" ref="D7:D33" si="1">C7/$C$33</f>
        <v>1.2745828329203835E-2</v>
      </c>
      <c r="E7"/>
      <c r="F7" s="63" t="s">
        <v>18</v>
      </c>
      <c r="G7" s="140">
        <v>399617</v>
      </c>
      <c r="H7" s="128">
        <f t="shared" si="0"/>
        <v>0.11959542791404938</v>
      </c>
      <c r="I7" s="128">
        <f>I6+H7</f>
        <v>0.36572048840503418</v>
      </c>
      <c r="J7"/>
      <c r="K7" s="15" t="s">
        <v>31</v>
      </c>
      <c r="L7" s="232">
        <v>9705</v>
      </c>
      <c r="M7" s="233"/>
      <c r="N7" s="234">
        <v>84028</v>
      </c>
      <c r="O7" s="235"/>
      <c r="Q7" s="148"/>
      <c r="R7" s="149"/>
      <c r="S7" s="149"/>
      <c r="T7" s="152"/>
    </row>
    <row r="8" spans="1:28" s="61" customFormat="1" ht="15" customHeight="1">
      <c r="B8" s="63" t="s">
        <v>2</v>
      </c>
      <c r="C8" s="140">
        <v>34946</v>
      </c>
      <c r="D8" s="128">
        <f t="shared" si="1"/>
        <v>1.0458468543341173E-2</v>
      </c>
      <c r="E8"/>
      <c r="F8" s="63" t="s">
        <v>10</v>
      </c>
      <c r="G8" s="140">
        <v>350949</v>
      </c>
      <c r="H8" s="128">
        <f t="shared" si="0"/>
        <v>0.10503030609560583</v>
      </c>
      <c r="I8" s="128">
        <f t="shared" ref="I8:I32" si="2">I7+H8</f>
        <v>0.47075079450064</v>
      </c>
      <c r="J8"/>
      <c r="K8" s="87" t="s">
        <v>32</v>
      </c>
      <c r="L8" s="239">
        <v>9349</v>
      </c>
      <c r="M8" s="240"/>
      <c r="N8" s="243">
        <v>79641</v>
      </c>
      <c r="O8" s="244"/>
      <c r="Q8" s="148"/>
      <c r="R8" s="149"/>
      <c r="S8" s="149"/>
      <c r="T8" s="152"/>
    </row>
    <row r="9" spans="1:28" s="61" customFormat="1" ht="15" customHeight="1">
      <c r="B9" s="63" t="s">
        <v>3</v>
      </c>
      <c r="C9" s="140">
        <v>8755</v>
      </c>
      <c r="D9" s="128">
        <f t="shared" si="1"/>
        <v>2.6201537256610764E-3</v>
      </c>
      <c r="E9"/>
      <c r="F9" s="63" t="s">
        <v>4</v>
      </c>
      <c r="G9" s="140">
        <v>228338</v>
      </c>
      <c r="H9" s="128">
        <f t="shared" si="0"/>
        <v>6.8335883656196333E-2</v>
      </c>
      <c r="I9" s="128">
        <f t="shared" si="2"/>
        <v>0.53908667815683631</v>
      </c>
      <c r="J9"/>
      <c r="K9" s="15" t="s">
        <v>33</v>
      </c>
      <c r="L9" s="232">
        <v>9782</v>
      </c>
      <c r="M9" s="233"/>
      <c r="N9" s="234">
        <v>87914</v>
      </c>
      <c r="O9" s="235"/>
      <c r="Q9" s="148"/>
      <c r="R9" s="149"/>
      <c r="S9" s="149"/>
      <c r="T9" s="152"/>
    </row>
    <row r="10" spans="1:28" s="61" customFormat="1" ht="15" customHeight="1">
      <c r="B10" s="63" t="s">
        <v>4</v>
      </c>
      <c r="C10" s="140">
        <v>228338</v>
      </c>
      <c r="D10" s="128">
        <f t="shared" si="1"/>
        <v>6.8335883656196333E-2</v>
      </c>
      <c r="E10"/>
      <c r="F10" s="63" t="s">
        <v>22</v>
      </c>
      <c r="G10" s="140">
        <v>194331</v>
      </c>
      <c r="H10" s="128">
        <f t="shared" si="0"/>
        <v>5.8158434455904351E-2</v>
      </c>
      <c r="I10" s="128">
        <f t="shared" si="2"/>
        <v>0.59724511261274071</v>
      </c>
      <c r="J10"/>
      <c r="K10" s="15" t="s">
        <v>34</v>
      </c>
      <c r="L10" s="232">
        <v>9387</v>
      </c>
      <c r="M10" s="233"/>
      <c r="N10" s="234">
        <v>89526</v>
      </c>
      <c r="O10" s="235"/>
      <c r="Q10" s="148"/>
      <c r="R10" s="149"/>
      <c r="S10" s="149"/>
      <c r="T10" s="152"/>
    </row>
    <row r="11" spans="1:28" s="61" customFormat="1" ht="15" customHeight="1">
      <c r="B11" s="63" t="s">
        <v>5</v>
      </c>
      <c r="C11" s="140">
        <v>108717</v>
      </c>
      <c r="D11" s="128">
        <f t="shared" si="1"/>
        <v>3.2536293842683639E-2</v>
      </c>
      <c r="E11"/>
      <c r="F11" s="63" t="s">
        <v>17</v>
      </c>
      <c r="G11" s="140">
        <v>176201</v>
      </c>
      <c r="H11" s="128">
        <f t="shared" si="0"/>
        <v>5.2732576426637041E-2</v>
      </c>
      <c r="I11" s="128">
        <f t="shared" si="2"/>
        <v>0.6499776890393778</v>
      </c>
      <c r="J11"/>
      <c r="K11" s="15" t="s">
        <v>35</v>
      </c>
      <c r="L11" s="232">
        <v>8908</v>
      </c>
      <c r="M11" s="233"/>
      <c r="N11" s="234">
        <v>78840</v>
      </c>
      <c r="O11" s="235"/>
      <c r="Q11" s="148"/>
      <c r="R11" s="149"/>
      <c r="S11" s="149"/>
      <c r="T11" s="152"/>
    </row>
    <row r="12" spans="1:28" s="61" customFormat="1" ht="15" customHeight="1">
      <c r="B12" s="63" t="s">
        <v>6</v>
      </c>
      <c r="C12" s="140">
        <v>63075</v>
      </c>
      <c r="D12" s="128">
        <f t="shared" si="1"/>
        <v>1.887677855466275E-2</v>
      </c>
      <c r="E12"/>
      <c r="F12" s="63" t="s">
        <v>8</v>
      </c>
      <c r="G12" s="140">
        <v>127357</v>
      </c>
      <c r="H12" s="128">
        <f t="shared" si="0"/>
        <v>3.8114782186067127E-2</v>
      </c>
      <c r="I12" s="128">
        <f t="shared" si="2"/>
        <v>0.68809247122544492</v>
      </c>
      <c r="J12"/>
      <c r="K12" s="15" t="s">
        <v>36</v>
      </c>
      <c r="L12" s="234">
        <v>10751</v>
      </c>
      <c r="M12" s="235"/>
      <c r="N12" s="234">
        <v>102439</v>
      </c>
      <c r="O12" s="235"/>
      <c r="Q12" s="148"/>
      <c r="R12" s="149"/>
      <c r="S12" s="149"/>
      <c r="T12" s="152"/>
    </row>
    <row r="13" spans="1:28" s="61" customFormat="1" ht="15" customHeight="1">
      <c r="B13" s="63" t="s">
        <v>7</v>
      </c>
      <c r="C13" s="140">
        <v>86439</v>
      </c>
      <c r="D13" s="128">
        <f t="shared" si="1"/>
        <v>2.5869042591938066E-2</v>
      </c>
      <c r="E13"/>
      <c r="F13" s="63" t="s">
        <v>23</v>
      </c>
      <c r="G13" s="140">
        <v>113150</v>
      </c>
      <c r="H13" s="128">
        <f t="shared" si="0"/>
        <v>3.3862980474991526E-2</v>
      </c>
      <c r="I13" s="128">
        <f t="shared" si="2"/>
        <v>0.7219554517004364</v>
      </c>
      <c r="J13"/>
      <c r="K13" s="15" t="s">
        <v>37</v>
      </c>
      <c r="L13" s="234">
        <v>10558</v>
      </c>
      <c r="M13" s="235"/>
      <c r="N13" s="234">
        <v>94500</v>
      </c>
      <c r="O13" s="235"/>
      <c r="Q13" s="148"/>
      <c r="R13" s="149"/>
      <c r="S13" s="149"/>
      <c r="T13" s="152"/>
    </row>
    <row r="14" spans="1:28" s="61" customFormat="1" ht="15" customHeight="1">
      <c r="B14" s="63" t="s">
        <v>8</v>
      </c>
      <c r="C14" s="140">
        <v>127357</v>
      </c>
      <c r="D14" s="128">
        <f t="shared" si="1"/>
        <v>3.8114782186067127E-2</v>
      </c>
      <c r="E14"/>
      <c r="F14" s="63" t="s">
        <v>15</v>
      </c>
      <c r="G14" s="140">
        <v>112851</v>
      </c>
      <c r="H14" s="128">
        <f t="shared" si="0"/>
        <v>3.3773497212401839E-2</v>
      </c>
      <c r="I14" s="128">
        <f t="shared" si="2"/>
        <v>0.75572894891283826</v>
      </c>
      <c r="J14"/>
      <c r="K14" s="21" t="s">
        <v>38</v>
      </c>
      <c r="L14" s="234"/>
      <c r="M14" s="235"/>
      <c r="N14" s="234"/>
      <c r="O14" s="235"/>
      <c r="Q14" s="148"/>
      <c r="R14" s="149"/>
      <c r="S14" s="149"/>
      <c r="T14" s="152"/>
    </row>
    <row r="15" spans="1:28" s="61" customFormat="1" ht="15" customHeight="1">
      <c r="B15" s="63" t="s">
        <v>9</v>
      </c>
      <c r="C15" s="140">
        <v>46870</v>
      </c>
      <c r="D15" s="128">
        <f t="shared" si="1"/>
        <v>1.4027025142402587E-2</v>
      </c>
      <c r="E15"/>
      <c r="F15" s="63" t="s">
        <v>5</v>
      </c>
      <c r="G15" s="140">
        <v>108717</v>
      </c>
      <c r="H15" s="128">
        <f t="shared" si="0"/>
        <v>3.2536293842683639E-2</v>
      </c>
      <c r="I15" s="128">
        <f t="shared" si="2"/>
        <v>0.7882652427555219</v>
      </c>
      <c r="J15"/>
      <c r="K15" s="15" t="s">
        <v>39</v>
      </c>
      <c r="L15" s="234"/>
      <c r="M15" s="235"/>
      <c r="N15" s="234"/>
      <c r="O15" s="235"/>
      <c r="Q15" s="148"/>
      <c r="R15" s="149"/>
      <c r="S15" s="149"/>
      <c r="T15" s="152"/>
    </row>
    <row r="16" spans="1:28" ht="15" customHeight="1">
      <c r="A16" s="61"/>
      <c r="B16" s="63" t="s">
        <v>10</v>
      </c>
      <c r="C16" s="140">
        <v>350949</v>
      </c>
      <c r="D16" s="128">
        <f t="shared" si="1"/>
        <v>0.10503030609560583</v>
      </c>
      <c r="F16" s="63" t="s">
        <v>13</v>
      </c>
      <c r="G16" s="140">
        <v>90176</v>
      </c>
      <c r="H16" s="128">
        <f t="shared" si="0"/>
        <v>2.6987433736746228E-2</v>
      </c>
      <c r="I16" s="128">
        <f t="shared" si="2"/>
        <v>0.81525267649226818</v>
      </c>
      <c r="K16" s="16" t="s">
        <v>40</v>
      </c>
      <c r="L16" s="234"/>
      <c r="M16" s="235"/>
      <c r="N16" s="234"/>
      <c r="O16" s="235"/>
      <c r="P16" s="61"/>
      <c r="Q16" s="148"/>
      <c r="R16" s="149"/>
      <c r="S16" s="149"/>
      <c r="T16" s="152"/>
      <c r="U16" s="1"/>
      <c r="V16" s="1"/>
      <c r="W16" s="1"/>
      <c r="X16" s="1"/>
      <c r="Y16" s="1"/>
      <c r="Z16" s="1"/>
      <c r="AA16" s="1"/>
      <c r="AB16" s="1"/>
    </row>
    <row r="17" spans="1:28" ht="15" customHeight="1">
      <c r="A17" s="61"/>
      <c r="B17" s="63" t="s">
        <v>11</v>
      </c>
      <c r="C17" s="140">
        <v>52273</v>
      </c>
      <c r="D17" s="128">
        <f t="shared" si="1"/>
        <v>1.5644008646656934E-2</v>
      </c>
      <c r="F17" s="63" t="s">
        <v>7</v>
      </c>
      <c r="G17" s="140">
        <v>86439</v>
      </c>
      <c r="H17" s="128">
        <f t="shared" si="0"/>
        <v>2.5869042591938066E-2</v>
      </c>
      <c r="I17" s="128">
        <f t="shared" si="2"/>
        <v>0.8411217190842063</v>
      </c>
      <c r="K17" s="16" t="s">
        <v>41</v>
      </c>
      <c r="L17" s="234"/>
      <c r="M17" s="235"/>
      <c r="N17" s="234"/>
      <c r="O17" s="235"/>
      <c r="P17" s="61"/>
      <c r="Q17" s="148"/>
      <c r="R17" s="149"/>
      <c r="S17" s="149"/>
      <c r="T17" s="152"/>
      <c r="U17" s="5"/>
      <c r="V17" s="5"/>
      <c r="W17" s="5"/>
      <c r="X17" s="5"/>
      <c r="Y17" s="5"/>
      <c r="Z17" s="5"/>
      <c r="AA17" s="1"/>
      <c r="AB17" s="1"/>
    </row>
    <row r="18" spans="1:28" ht="15" customHeight="1">
      <c r="A18" s="13"/>
      <c r="B18" s="63" t="s">
        <v>12</v>
      </c>
      <c r="C18" s="140">
        <v>66510</v>
      </c>
      <c r="D18" s="128">
        <f t="shared" si="1"/>
        <v>1.9904788611504076E-2</v>
      </c>
      <c r="F18" s="63" t="s">
        <v>12</v>
      </c>
      <c r="G18" s="140">
        <v>66510</v>
      </c>
      <c r="H18" s="128">
        <f t="shared" si="0"/>
        <v>1.9904788611504076E-2</v>
      </c>
      <c r="I18" s="128">
        <f t="shared" si="2"/>
        <v>0.86102650769571043</v>
      </c>
      <c r="K18" s="143" t="s">
        <v>42</v>
      </c>
      <c r="L18" s="241">
        <f>SUM(L6:M17)</f>
        <v>76419</v>
      </c>
      <c r="M18" s="242"/>
      <c r="N18" s="241">
        <f>SUM(N6:O17)</f>
        <v>675802</v>
      </c>
      <c r="O18" s="242"/>
      <c r="Q18" s="148"/>
      <c r="R18" s="149"/>
      <c r="S18" s="149"/>
      <c r="T18" s="152"/>
      <c r="U18" s="4"/>
      <c r="V18" s="4"/>
      <c r="W18" s="4"/>
      <c r="X18" s="4"/>
      <c r="Y18" s="4"/>
      <c r="Z18" s="4"/>
      <c r="AA18" s="1"/>
      <c r="AB18" s="1"/>
    </row>
    <row r="19" spans="1:28" ht="15" customHeight="1">
      <c r="A19" s="141"/>
      <c r="B19" s="63" t="s">
        <v>13</v>
      </c>
      <c r="C19" s="140">
        <v>90176</v>
      </c>
      <c r="D19" s="128">
        <f t="shared" si="1"/>
        <v>2.6987433736746228E-2</v>
      </c>
      <c r="F19" s="63" t="s">
        <v>6</v>
      </c>
      <c r="G19" s="140">
        <v>63075</v>
      </c>
      <c r="H19" s="128">
        <f t="shared" si="0"/>
        <v>1.887677855466275E-2</v>
      </c>
      <c r="I19" s="128">
        <f t="shared" si="2"/>
        <v>0.87990328625037317</v>
      </c>
      <c r="K19" s="3"/>
      <c r="L19" s="14"/>
      <c r="Q19" s="148"/>
      <c r="R19" s="149"/>
      <c r="S19" s="149"/>
      <c r="T19" s="152"/>
      <c r="U19" s="4"/>
      <c r="V19" s="4"/>
      <c r="W19" s="4"/>
      <c r="X19" s="4"/>
      <c r="Y19" s="4"/>
      <c r="Z19" s="4"/>
      <c r="AA19" s="1"/>
      <c r="AB19" s="1"/>
    </row>
    <row r="20" spans="1:28" ht="15" customHeight="1">
      <c r="A20" s="10"/>
      <c r="B20" s="63" t="s">
        <v>14</v>
      </c>
      <c r="C20" s="140">
        <v>45670</v>
      </c>
      <c r="D20" s="128">
        <f t="shared" si="1"/>
        <v>1.3667894991540988E-2</v>
      </c>
      <c r="F20" s="63" t="s">
        <v>11</v>
      </c>
      <c r="G20" s="140">
        <v>52273</v>
      </c>
      <c r="H20" s="128">
        <f t="shared" si="0"/>
        <v>1.5644008646656934E-2</v>
      </c>
      <c r="I20" s="128">
        <f t="shared" si="2"/>
        <v>0.89554729489703011</v>
      </c>
      <c r="K20" s="147"/>
      <c r="L20" s="147"/>
      <c r="N20" s="146"/>
      <c r="Q20" s="148"/>
      <c r="R20" s="149"/>
      <c r="S20" s="149"/>
      <c r="T20" s="152"/>
      <c r="U20" s="4"/>
      <c r="V20" s="4"/>
      <c r="W20" s="4"/>
      <c r="X20" s="4"/>
      <c r="Y20" s="4"/>
      <c r="Z20" s="4"/>
      <c r="AA20" s="1"/>
      <c r="AB20" s="1"/>
    </row>
    <row r="21" spans="1:28" ht="15" customHeight="1">
      <c r="B21" s="63" t="s">
        <v>15</v>
      </c>
      <c r="C21" s="140">
        <v>112851</v>
      </c>
      <c r="D21" s="128">
        <f t="shared" si="1"/>
        <v>3.3773497212401839E-2</v>
      </c>
      <c r="F21" s="63" t="s">
        <v>9</v>
      </c>
      <c r="G21" s="140">
        <v>46870</v>
      </c>
      <c r="H21" s="128">
        <f t="shared" si="0"/>
        <v>1.4027025142402587E-2</v>
      </c>
      <c r="I21" s="128">
        <f t="shared" si="2"/>
        <v>0.90957432003943273</v>
      </c>
      <c r="K21" s="123"/>
      <c r="N21" s="139"/>
      <c r="O21" s="148"/>
      <c r="P21" s="149"/>
      <c r="Q21" s="149"/>
      <c r="R21" s="152"/>
      <c r="S21" s="4"/>
      <c r="T21" s="4"/>
      <c r="U21" s="4"/>
      <c r="V21" s="4"/>
      <c r="W21" s="4"/>
      <c r="X21" s="4"/>
      <c r="Y21" s="1"/>
      <c r="Z21" s="1"/>
    </row>
    <row r="22" spans="1:28" ht="15" customHeight="1">
      <c r="B22" s="63" t="s">
        <v>16</v>
      </c>
      <c r="C22" s="140">
        <v>29698</v>
      </c>
      <c r="D22" s="128">
        <f t="shared" si="1"/>
        <v>8.887872683573118E-3</v>
      </c>
      <c r="F22" s="63" t="s">
        <v>19</v>
      </c>
      <c r="G22" s="140">
        <v>46185</v>
      </c>
      <c r="H22" s="128">
        <f t="shared" si="0"/>
        <v>1.3822021681285757E-2</v>
      </c>
      <c r="I22" s="128">
        <f t="shared" si="2"/>
        <v>0.92339634172071849</v>
      </c>
      <c r="L22" s="147"/>
      <c r="N22" s="146"/>
      <c r="O22" s="149"/>
      <c r="P22" s="149"/>
      <c r="Q22" s="152"/>
      <c r="R22" s="4"/>
      <c r="S22" s="4"/>
      <c r="T22" s="4"/>
      <c r="U22" s="4"/>
      <c r="V22" s="4"/>
      <c r="W22" s="4"/>
      <c r="X22" s="1"/>
      <c r="Y22" s="1"/>
    </row>
    <row r="23" spans="1:28" ht="15" customHeight="1">
      <c r="B23" s="63" t="s">
        <v>17</v>
      </c>
      <c r="C23" s="140">
        <v>176201</v>
      </c>
      <c r="D23" s="128">
        <f t="shared" si="1"/>
        <v>5.2732576426637041E-2</v>
      </c>
      <c r="F23" s="63" t="s">
        <v>14</v>
      </c>
      <c r="G23" s="140">
        <v>45670</v>
      </c>
      <c r="H23" s="128">
        <f t="shared" si="0"/>
        <v>1.3667894991540988E-2</v>
      </c>
      <c r="I23" s="128">
        <f t="shared" si="2"/>
        <v>0.93706423671225947</v>
      </c>
      <c r="L23" s="157" t="s">
        <v>1476</v>
      </c>
      <c r="N23" s="148"/>
      <c r="O23" s="149"/>
      <c r="P23" s="149"/>
      <c r="Q23" s="152"/>
      <c r="R23" s="4"/>
      <c r="S23" s="4"/>
      <c r="T23" s="4"/>
      <c r="U23" s="4"/>
      <c r="V23" s="4"/>
      <c r="W23" s="4"/>
      <c r="X23" s="1"/>
      <c r="Y23" s="1"/>
    </row>
    <row r="24" spans="1:28" ht="15" customHeight="1">
      <c r="B24" s="63" t="s">
        <v>18</v>
      </c>
      <c r="C24" s="140">
        <v>399617</v>
      </c>
      <c r="D24" s="128">
        <f t="shared" si="1"/>
        <v>0.11959542791404938</v>
      </c>
      <c r="F24" s="63" t="s">
        <v>1</v>
      </c>
      <c r="G24" s="140">
        <v>42589</v>
      </c>
      <c r="H24" s="128">
        <f t="shared" si="0"/>
        <v>1.2745828329203835E-2</v>
      </c>
      <c r="I24" s="128">
        <f t="shared" si="2"/>
        <v>0.94981006504146326</v>
      </c>
      <c r="K24" s="139"/>
      <c r="L24" s="146"/>
      <c r="N24" s="146"/>
      <c r="O24" s="149"/>
      <c r="P24" s="149"/>
      <c r="Q24" s="152"/>
      <c r="R24" s="4"/>
      <c r="S24" s="4"/>
      <c r="T24" s="4"/>
      <c r="U24" s="4"/>
      <c r="V24" s="4"/>
      <c r="W24" s="4"/>
      <c r="X24" s="1"/>
      <c r="Y24" s="1"/>
    </row>
    <row r="25" spans="1:28" ht="15" customHeight="1">
      <c r="B25" s="63" t="s">
        <v>19</v>
      </c>
      <c r="C25" s="140">
        <v>46185</v>
      </c>
      <c r="D25" s="128">
        <f t="shared" si="1"/>
        <v>1.3822021681285757E-2</v>
      </c>
      <c r="F25" s="63" t="s">
        <v>2</v>
      </c>
      <c r="G25" s="140">
        <v>34946</v>
      </c>
      <c r="H25" s="128">
        <f t="shared" si="0"/>
        <v>1.0458468543341173E-2</v>
      </c>
      <c r="I25" s="128">
        <f t="shared" si="2"/>
        <v>0.96026853358480446</v>
      </c>
      <c r="O25" s="148"/>
      <c r="P25" s="149"/>
      <c r="Q25" s="149"/>
      <c r="R25" s="152"/>
      <c r="S25" s="4"/>
      <c r="T25" s="4"/>
      <c r="U25" s="4"/>
      <c r="V25" s="4"/>
      <c r="W25" s="4"/>
      <c r="X25" s="4"/>
      <c r="Y25" s="1"/>
      <c r="Z25" s="1"/>
    </row>
    <row r="26" spans="1:28" ht="15" customHeight="1">
      <c r="B26" s="63" t="s">
        <v>20</v>
      </c>
      <c r="C26" s="140">
        <v>26073</v>
      </c>
      <c r="D26" s="128">
        <f t="shared" si="1"/>
        <v>7.8030003528453736E-3</v>
      </c>
      <c r="F26" s="63" t="s">
        <v>16</v>
      </c>
      <c r="G26" s="140">
        <v>29698</v>
      </c>
      <c r="H26" s="128">
        <f t="shared" si="0"/>
        <v>8.887872683573118E-3</v>
      </c>
      <c r="I26" s="128">
        <f t="shared" si="2"/>
        <v>0.96915640626837762</v>
      </c>
      <c r="L26" s="123"/>
      <c r="O26" s="148"/>
      <c r="P26" s="149"/>
      <c r="Q26" s="149"/>
      <c r="R26" s="152"/>
      <c r="S26" s="4"/>
      <c r="T26" s="4"/>
      <c r="U26" s="4"/>
      <c r="V26" s="4"/>
      <c r="W26" s="4"/>
      <c r="X26" s="4"/>
      <c r="Y26" s="1"/>
      <c r="Z26" s="1"/>
    </row>
    <row r="27" spans="1:28" ht="15" customHeight="1">
      <c r="B27" s="63" t="s">
        <v>21</v>
      </c>
      <c r="C27" s="140">
        <v>7134</v>
      </c>
      <c r="D27" s="128">
        <f t="shared" si="1"/>
        <v>2.135028746872201E-3</v>
      </c>
      <c r="F27" s="63" t="s">
        <v>26</v>
      </c>
      <c r="G27" s="140">
        <v>27408</v>
      </c>
      <c r="H27" s="128">
        <f t="shared" si="0"/>
        <v>8.2025326456789012E-3</v>
      </c>
      <c r="I27" s="128">
        <f t="shared" si="2"/>
        <v>0.97735893891405656</v>
      </c>
      <c r="O27" s="148"/>
      <c r="P27" s="149"/>
      <c r="Q27" s="149"/>
      <c r="R27" s="152"/>
      <c r="S27" s="4"/>
      <c r="T27" s="4"/>
      <c r="U27" s="4"/>
      <c r="V27" s="4"/>
      <c r="W27" s="4"/>
      <c r="X27" s="4"/>
      <c r="Y27" s="1"/>
      <c r="Z27" s="1"/>
    </row>
    <row r="28" spans="1:28" ht="15" customHeight="1">
      <c r="B28" s="63" t="s">
        <v>22</v>
      </c>
      <c r="C28" s="140">
        <v>194331</v>
      </c>
      <c r="D28" s="128">
        <f t="shared" si="1"/>
        <v>5.8158434455904351E-2</v>
      </c>
      <c r="F28" s="63" t="s">
        <v>20</v>
      </c>
      <c r="G28" s="140">
        <v>26073</v>
      </c>
      <c r="H28" s="128">
        <f t="shared" si="0"/>
        <v>7.8030003528453736E-3</v>
      </c>
      <c r="I28" s="128">
        <f t="shared" si="2"/>
        <v>0.98516193926690199</v>
      </c>
      <c r="O28" s="148"/>
      <c r="P28" s="149"/>
      <c r="Q28" s="149"/>
      <c r="R28" s="152"/>
      <c r="S28" s="4"/>
      <c r="T28" s="4"/>
      <c r="U28" s="4"/>
      <c r="V28" s="4"/>
      <c r="W28" s="4"/>
      <c r="X28" s="4"/>
      <c r="Y28" s="1"/>
      <c r="Z28" s="1"/>
    </row>
    <row r="29" spans="1:28" ht="15" customHeight="1">
      <c r="B29" s="63" t="s">
        <v>23</v>
      </c>
      <c r="C29" s="140">
        <v>113150</v>
      </c>
      <c r="D29" s="128">
        <f t="shared" si="1"/>
        <v>3.3862980474991526E-2</v>
      </c>
      <c r="F29" s="63" t="s">
        <v>24</v>
      </c>
      <c r="G29" s="140">
        <v>22970</v>
      </c>
      <c r="H29" s="128">
        <f t="shared" si="0"/>
        <v>6.8743496377424241E-3</v>
      </c>
      <c r="I29" s="128">
        <f t="shared" si="2"/>
        <v>0.99203628890464446</v>
      </c>
      <c r="M29" s="14"/>
      <c r="O29" s="148"/>
      <c r="P29" s="149"/>
      <c r="Q29" s="149"/>
      <c r="R29" s="152"/>
      <c r="S29" s="4"/>
      <c r="T29" s="4"/>
      <c r="U29" s="4"/>
      <c r="V29" s="4"/>
      <c r="W29" s="4"/>
      <c r="X29" s="4"/>
      <c r="Y29" s="1"/>
      <c r="Z29" s="1"/>
    </row>
    <row r="30" spans="1:28" ht="15" customHeight="1">
      <c r="B30" s="63" t="s">
        <v>24</v>
      </c>
      <c r="C30" s="140">
        <v>22970</v>
      </c>
      <c r="D30" s="128">
        <f t="shared" si="1"/>
        <v>6.8743496377424241E-3</v>
      </c>
      <c r="F30" s="63" t="s">
        <v>0</v>
      </c>
      <c r="G30" s="140">
        <v>10721</v>
      </c>
      <c r="H30" s="128">
        <f t="shared" si="0"/>
        <v>3.2085286228226611E-3</v>
      </c>
      <c r="I30" s="128">
        <f t="shared" si="2"/>
        <v>0.99524481752746707</v>
      </c>
      <c r="M30" s="14"/>
      <c r="O30" s="148"/>
      <c r="P30" s="149"/>
      <c r="Q30" s="149"/>
      <c r="R30" s="152"/>
      <c r="S30" s="4"/>
      <c r="T30" s="4"/>
      <c r="U30" s="4"/>
      <c r="V30" s="4"/>
      <c r="W30" s="4"/>
      <c r="X30" s="4"/>
      <c r="Y30" s="1"/>
      <c r="Z30" s="1"/>
    </row>
    <row r="31" spans="1:28" ht="15" customHeight="1">
      <c r="B31" s="63" t="s">
        <v>25</v>
      </c>
      <c r="C31" s="140">
        <v>822404</v>
      </c>
      <c r="D31" s="128">
        <f t="shared" si="1"/>
        <v>0.24612506049098479</v>
      </c>
      <c r="F31" s="63" t="s">
        <v>3</v>
      </c>
      <c r="G31" s="140">
        <v>8755</v>
      </c>
      <c r="H31" s="128">
        <f t="shared" si="0"/>
        <v>2.6201537256610764E-3</v>
      </c>
      <c r="I31" s="128">
        <f t="shared" si="2"/>
        <v>0.99786497125312812</v>
      </c>
      <c r="K31" s="4"/>
      <c r="L31" s="1"/>
      <c r="M31" s="1"/>
      <c r="N31" s="14"/>
      <c r="O31" s="4"/>
      <c r="P31" s="4"/>
      <c r="Q31" s="148"/>
      <c r="R31" s="149"/>
      <c r="S31" s="149"/>
      <c r="T31" s="152"/>
      <c r="U31" s="4"/>
      <c r="V31" s="4"/>
    </row>
    <row r="32" spans="1:28" ht="15" customHeight="1">
      <c r="B32" s="63" t="s">
        <v>26</v>
      </c>
      <c r="C32" s="140">
        <v>27408</v>
      </c>
      <c r="D32" s="128">
        <f t="shared" si="1"/>
        <v>8.2025326456789012E-3</v>
      </c>
      <c r="F32" s="63" t="s">
        <v>21</v>
      </c>
      <c r="G32" s="140">
        <v>7134</v>
      </c>
      <c r="H32" s="128">
        <f t="shared" si="0"/>
        <v>2.135028746872201E-3</v>
      </c>
      <c r="I32" s="128">
        <f t="shared" si="2"/>
        <v>1.0000000000000002</v>
      </c>
      <c r="N32" s="14"/>
      <c r="O32" s="4"/>
      <c r="P32" s="4"/>
      <c r="Q32" s="148"/>
      <c r="R32" s="149"/>
      <c r="S32" s="149"/>
      <c r="T32" s="152"/>
      <c r="U32" s="1"/>
      <c r="V32" s="1"/>
      <c r="W32" s="1"/>
      <c r="X32" s="1"/>
    </row>
    <row r="33" spans="1:26" ht="15" customHeight="1">
      <c r="A33" s="17"/>
      <c r="B33" s="196" t="s">
        <v>27</v>
      </c>
      <c r="C33" s="197">
        <v>3341407</v>
      </c>
      <c r="D33" s="144">
        <f t="shared" si="1"/>
        <v>1</v>
      </c>
      <c r="F33" s="196" t="s">
        <v>27</v>
      </c>
      <c r="G33" s="197">
        <v>3341407</v>
      </c>
      <c r="H33" s="144">
        <f t="shared" si="0"/>
        <v>1</v>
      </c>
      <c r="I33" s="144"/>
      <c r="J33" s="14"/>
      <c r="N33" s="1"/>
      <c r="O33" s="1"/>
      <c r="P33" s="1"/>
      <c r="Q33" s="153"/>
      <c r="R33" s="154"/>
      <c r="S33" s="155"/>
      <c r="T33" s="156"/>
      <c r="U33" s="1"/>
      <c r="V33" s="1"/>
      <c r="W33" s="1"/>
      <c r="X33" s="1"/>
    </row>
    <row r="34" spans="1:26" ht="15" customHeight="1">
      <c r="A34" s="18"/>
      <c r="B34" s="11"/>
      <c r="G34" s="146"/>
      <c r="I34" s="14"/>
      <c r="N34" s="1"/>
      <c r="O34" s="1"/>
      <c r="P34" s="1"/>
      <c r="U34" s="1"/>
      <c r="V34" s="1"/>
      <c r="W34" s="1"/>
      <c r="X34" s="1"/>
    </row>
    <row r="35" spans="1:26" ht="15" customHeight="1">
      <c r="B35" s="1"/>
      <c r="C35"/>
      <c r="N35" s="19"/>
      <c r="O35" s="19"/>
      <c r="P35" s="19"/>
      <c r="U35" s="1"/>
      <c r="V35" s="1"/>
      <c r="W35" s="1"/>
      <c r="X35" s="1"/>
    </row>
    <row r="36" spans="1:26" ht="15" customHeight="1">
      <c r="B36" s="1"/>
      <c r="C36" s="147"/>
      <c r="G36" s="123"/>
      <c r="N36" s="4"/>
      <c r="O36" s="4"/>
      <c r="P36" s="4"/>
      <c r="Q36" s="4"/>
      <c r="R36" s="2"/>
      <c r="S36" s="6"/>
      <c r="T36" s="1"/>
      <c r="U36" s="1"/>
      <c r="V36" s="1"/>
      <c r="W36" s="1"/>
      <c r="X36" s="1"/>
      <c r="Y36" s="1"/>
      <c r="Z36" s="1"/>
    </row>
    <row r="37" spans="1:26" ht="15" customHeight="1">
      <c r="B37" s="122"/>
      <c r="C37" s="123"/>
      <c r="N37" s="9"/>
      <c r="O37" s="2"/>
      <c r="P37" s="7"/>
      <c r="Q37" s="9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B38" s="122"/>
      <c r="C38"/>
      <c r="P38" s="1"/>
      <c r="Q38" s="2"/>
      <c r="R38" s="6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B39" s="122"/>
      <c r="C39"/>
      <c r="P39" s="1"/>
      <c r="Q39" s="2"/>
      <c r="R39" s="6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B40" s="122"/>
      <c r="C40"/>
      <c r="P40" s="1"/>
      <c r="Q40" s="2"/>
      <c r="R40" s="6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B41" s="122"/>
      <c r="C41"/>
      <c r="P41" s="1"/>
      <c r="Q41" s="2"/>
      <c r="R41" s="6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B42" s="122"/>
      <c r="C42"/>
      <c r="P42" s="1"/>
      <c r="Q42" s="2"/>
      <c r="R42" s="6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B43" s="122"/>
      <c r="C43"/>
      <c r="P43" s="1"/>
      <c r="Q43" s="2"/>
      <c r="R43" s="6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B44" s="122"/>
      <c r="C44"/>
      <c r="P44" s="1"/>
      <c r="Q44" s="2"/>
      <c r="R44" s="6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B45" s="122"/>
      <c r="C45"/>
      <c r="P45" s="1"/>
      <c r="Q45" s="2"/>
      <c r="R45" s="6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C46"/>
      <c r="P46" s="1"/>
      <c r="Q46" s="2"/>
      <c r="R46" s="6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C47"/>
      <c r="P47" s="1"/>
      <c r="Q47" s="2"/>
      <c r="R47" s="6"/>
      <c r="S47" s="1"/>
      <c r="T47" s="1"/>
    </row>
    <row r="48" spans="1:26" ht="15" customHeight="1">
      <c r="C48"/>
      <c r="P48" s="1"/>
      <c r="Q48" s="2"/>
      <c r="R48" s="6"/>
      <c r="S48" s="1"/>
      <c r="T48" s="1"/>
    </row>
    <row r="49" spans="3:22" ht="15" customHeight="1">
      <c r="C49"/>
      <c r="P49" s="1"/>
      <c r="Q49" s="2"/>
      <c r="R49" s="6"/>
    </row>
    <row r="50" spans="3:22" ht="15" customHeight="1">
      <c r="C50"/>
      <c r="E50" s="13"/>
      <c r="P50" s="1"/>
      <c r="Q50" s="2"/>
      <c r="R50" s="6"/>
    </row>
    <row r="51" spans="3:22" ht="15" customHeight="1">
      <c r="C51"/>
      <c r="E51" s="13"/>
      <c r="P51" s="1"/>
      <c r="Q51" s="2"/>
      <c r="R51" s="6"/>
    </row>
    <row r="52" spans="3:22" ht="15" customHeight="1">
      <c r="C52"/>
      <c r="E52" s="13"/>
      <c r="P52" s="1"/>
      <c r="Q52" s="2"/>
      <c r="R52" s="6"/>
    </row>
    <row r="53" spans="3:22" ht="15" customHeight="1">
      <c r="C53"/>
      <c r="E53" s="13"/>
      <c r="F53" s="13"/>
      <c r="G53" s="1"/>
      <c r="H53" s="2"/>
      <c r="P53" s="1"/>
      <c r="Q53" s="2"/>
      <c r="R53" s="6"/>
    </row>
    <row r="54" spans="3:22" ht="15" customHeight="1">
      <c r="C54"/>
      <c r="E54" s="13"/>
      <c r="F54" s="13"/>
      <c r="G54" s="1"/>
      <c r="H54" s="1"/>
      <c r="P54" s="1"/>
      <c r="Q54" s="2"/>
      <c r="R54" s="6"/>
    </row>
    <row r="55" spans="3:22" ht="15" customHeight="1">
      <c r="C55"/>
      <c r="E55" s="13"/>
      <c r="F55" s="13"/>
      <c r="G55" s="1"/>
      <c r="H55" s="1"/>
      <c r="P55" s="1"/>
      <c r="Q55" s="2"/>
      <c r="R55" s="6"/>
    </row>
    <row r="56" spans="3:22" ht="15" customHeight="1">
      <c r="C56"/>
      <c r="E56" s="13"/>
      <c r="F56" s="13"/>
      <c r="G56" s="139" t="s">
        <v>1473</v>
      </c>
      <c r="H56" s="1"/>
      <c r="P56" s="1"/>
      <c r="Q56" s="2"/>
      <c r="R56" s="6"/>
    </row>
    <row r="57" spans="3:22" ht="15" customHeight="1">
      <c r="C57"/>
      <c r="E57" s="13"/>
      <c r="F57" s="13"/>
      <c r="G57" s="1"/>
      <c r="H57" s="1"/>
      <c r="P57" s="1"/>
      <c r="Q57" s="2"/>
      <c r="R57" s="6"/>
    </row>
    <row r="58" spans="3:22" ht="15" customHeight="1">
      <c r="C58"/>
      <c r="E58" s="13"/>
      <c r="F58" s="13"/>
      <c r="G58" s="1"/>
      <c r="H58" s="1"/>
      <c r="P58" s="1"/>
      <c r="Q58" s="2"/>
      <c r="R58" s="6"/>
    </row>
    <row r="59" spans="3:22" ht="15" customHeight="1">
      <c r="C59"/>
      <c r="E59" s="13"/>
      <c r="F59" s="13"/>
      <c r="G59" s="1"/>
      <c r="H59" s="1"/>
      <c r="P59" s="1"/>
      <c r="Q59" s="2"/>
      <c r="R59" s="6"/>
    </row>
    <row r="60" spans="3:22" ht="15" customHeight="1">
      <c r="C60"/>
      <c r="E60" s="13"/>
      <c r="F60" s="13"/>
      <c r="G60" s="1"/>
      <c r="H60" s="1"/>
      <c r="P60" s="1"/>
      <c r="Q60" s="2"/>
      <c r="R60" s="6"/>
    </row>
    <row r="61" spans="3:22" ht="15" customHeight="1">
      <c r="C61"/>
      <c r="E61" s="13"/>
      <c r="F61" s="13"/>
      <c r="G61" s="1"/>
      <c r="H61" s="1"/>
      <c r="P61" s="1"/>
      <c r="Q61" s="2"/>
      <c r="R61" s="6"/>
    </row>
    <row r="62" spans="3:22" ht="15" customHeight="1">
      <c r="C62"/>
      <c r="E62" s="13"/>
      <c r="F62" s="13"/>
      <c r="G62" s="1"/>
      <c r="H62" s="1"/>
      <c r="K62" s="1"/>
      <c r="L62" s="1"/>
      <c r="P62" s="1"/>
      <c r="Q62" s="2"/>
      <c r="R62" s="7"/>
      <c r="U62" s="1"/>
      <c r="V62" s="1"/>
    </row>
    <row r="63" spans="3:22" ht="15" customHeight="1">
      <c r="C63"/>
      <c r="E63" s="13"/>
      <c r="F63" s="13"/>
      <c r="G63" s="1"/>
      <c r="H63" s="1"/>
      <c r="K63" s="1"/>
      <c r="L63" s="1"/>
      <c r="P63" s="1"/>
      <c r="Q63" s="1"/>
      <c r="R63" s="1"/>
    </row>
    <row r="64" spans="3:22" ht="15" customHeight="1">
      <c r="C64"/>
      <c r="E64" s="13"/>
      <c r="F64" s="13"/>
      <c r="G64" s="1"/>
      <c r="H64" s="1"/>
      <c r="J64" s="13"/>
      <c r="K64" s="1"/>
      <c r="L64" s="1"/>
      <c r="M64" s="1"/>
      <c r="T64" s="1"/>
    </row>
    <row r="65" spans="2:19" ht="15" customHeight="1">
      <c r="C65"/>
      <c r="E65" s="13"/>
      <c r="I65" s="13"/>
      <c r="J65" s="13"/>
      <c r="K65" s="1"/>
      <c r="M65" s="8"/>
    </row>
    <row r="66" spans="2:19" ht="15" customHeight="1">
      <c r="C66"/>
      <c r="I66" s="13"/>
      <c r="J66" s="13"/>
      <c r="K66" s="1"/>
      <c r="M66" s="1"/>
      <c r="N66" s="1"/>
      <c r="O66" s="1"/>
      <c r="P66" s="1"/>
      <c r="Q66" s="1"/>
      <c r="R66" s="1"/>
      <c r="S66" s="22"/>
    </row>
    <row r="67" spans="2:19" ht="15" customHeight="1">
      <c r="C67"/>
      <c r="I67" s="13"/>
      <c r="J67" s="13"/>
      <c r="K67" s="1"/>
      <c r="M67" s="1"/>
      <c r="N67" s="1"/>
      <c r="O67" s="1"/>
      <c r="P67" s="1"/>
      <c r="Q67" s="1"/>
      <c r="R67" s="1"/>
      <c r="S67" s="1"/>
    </row>
    <row r="68" spans="2:19" ht="15" customHeight="1">
      <c r="C68"/>
      <c r="I68" s="13"/>
      <c r="J68" s="13"/>
      <c r="K68" s="1"/>
      <c r="M68" s="1"/>
      <c r="N68" s="1"/>
      <c r="O68" s="1"/>
      <c r="P68" s="1"/>
      <c r="Q68" s="1"/>
      <c r="R68" s="1"/>
      <c r="S68" s="1"/>
    </row>
    <row r="69" spans="2:19" ht="15" customHeight="1">
      <c r="C69"/>
      <c r="I69" s="13"/>
      <c r="J69" s="13"/>
      <c r="K69" s="1"/>
      <c r="M69" s="1"/>
      <c r="N69" s="1"/>
      <c r="O69" s="1"/>
      <c r="P69" s="1"/>
      <c r="Q69" s="1"/>
      <c r="R69" s="1"/>
      <c r="S69" s="1"/>
    </row>
    <row r="70" spans="2:19" ht="15" customHeight="1">
      <c r="C70"/>
      <c r="I70" s="13"/>
      <c r="J70" s="13"/>
      <c r="K70" s="1"/>
      <c r="M70" s="1"/>
      <c r="N70" s="1"/>
      <c r="O70" s="1"/>
      <c r="P70" s="1"/>
      <c r="Q70" s="1"/>
      <c r="R70" s="1"/>
      <c r="S70" s="1"/>
    </row>
    <row r="71" spans="2:19" ht="15" customHeight="1">
      <c r="C71"/>
      <c r="I71" s="13"/>
      <c r="J71" s="13"/>
      <c r="K71" s="1"/>
      <c r="M71" s="1"/>
      <c r="N71" s="1"/>
      <c r="O71" s="1"/>
      <c r="P71" s="1"/>
      <c r="Q71" s="1"/>
      <c r="R71" s="1"/>
      <c r="S71" s="1"/>
    </row>
    <row r="72" spans="2:19" ht="15" customHeight="1">
      <c r="C72"/>
      <c r="I72" s="13"/>
      <c r="J72" s="13"/>
      <c r="K72" s="1"/>
      <c r="M72" s="1"/>
      <c r="N72" s="1"/>
      <c r="O72" s="1"/>
      <c r="P72" s="1"/>
      <c r="Q72" s="1"/>
      <c r="R72" s="1"/>
      <c r="S72" s="1"/>
    </row>
    <row r="73" spans="2:19" ht="15" customHeight="1">
      <c r="C73"/>
      <c r="I73" s="13"/>
      <c r="J73" s="13"/>
      <c r="K73" s="1"/>
      <c r="M73" s="1"/>
      <c r="N73" s="1"/>
      <c r="O73" s="1"/>
      <c r="P73" s="1"/>
      <c r="Q73" s="1"/>
      <c r="R73" s="1"/>
      <c r="S73" s="1"/>
    </row>
    <row r="74" spans="2:19" ht="15" customHeight="1">
      <c r="C74"/>
      <c r="I74" s="13"/>
      <c r="J74" s="13"/>
      <c r="K74" s="1"/>
      <c r="M74" s="1"/>
      <c r="N74" s="1"/>
      <c r="O74" s="1"/>
      <c r="P74" s="1"/>
      <c r="Q74" s="1"/>
      <c r="R74" s="1"/>
      <c r="S74" s="1"/>
    </row>
    <row r="75" spans="2:19" ht="15" customHeight="1">
      <c r="C75"/>
      <c r="I75" s="13"/>
      <c r="J75" s="13"/>
      <c r="K75" s="1"/>
      <c r="M75" s="1"/>
      <c r="N75" s="1"/>
      <c r="O75" s="1"/>
      <c r="P75" s="1"/>
      <c r="Q75" s="1"/>
      <c r="R75" s="1"/>
      <c r="S75" s="1"/>
    </row>
    <row r="76" spans="2:19" ht="15" customHeight="1">
      <c r="C76"/>
      <c r="I76" s="13"/>
      <c r="J76" s="13"/>
      <c r="K76" s="1"/>
      <c r="M76" s="1"/>
      <c r="N76" s="1"/>
      <c r="O76" s="1"/>
      <c r="P76" s="1"/>
      <c r="Q76" s="1"/>
      <c r="R76" s="1"/>
      <c r="S76" s="1"/>
    </row>
    <row r="77" spans="2:19" ht="15" customHeight="1">
      <c r="C77"/>
      <c r="I77" s="13"/>
      <c r="J77" s="13"/>
      <c r="K77" s="1"/>
      <c r="M77" s="1"/>
      <c r="N77" s="1"/>
      <c r="O77" s="1"/>
      <c r="P77" s="1"/>
      <c r="Q77" s="1"/>
      <c r="R77" s="1"/>
      <c r="S77" s="1"/>
    </row>
    <row r="78" spans="2:19" ht="15" customHeight="1">
      <c r="C78"/>
      <c r="I78" s="13"/>
      <c r="J78" s="13"/>
      <c r="K78" s="1"/>
      <c r="M78" s="1"/>
      <c r="N78" s="1"/>
      <c r="O78" s="1"/>
      <c r="P78" s="1"/>
      <c r="Q78" s="1"/>
      <c r="R78" s="1"/>
      <c r="S78" s="1"/>
    </row>
    <row r="79" spans="2:19" ht="15" customHeight="1">
      <c r="B79" s="122"/>
      <c r="C79"/>
      <c r="I79" s="13"/>
      <c r="J79" s="13"/>
      <c r="K79" s="1"/>
      <c r="N79" s="1"/>
      <c r="O79" s="1"/>
      <c r="P79" s="1"/>
      <c r="Q79" s="1"/>
      <c r="R79" s="1"/>
      <c r="S79" s="1"/>
    </row>
    <row r="80" spans="2:19" ht="15" customHeight="1">
      <c r="B80" s="122"/>
      <c r="C80"/>
      <c r="I80" s="13"/>
      <c r="J80" s="13"/>
      <c r="K80" s="1"/>
      <c r="N80" s="1"/>
      <c r="O80" s="1"/>
      <c r="P80" s="1"/>
      <c r="Q80" s="1"/>
      <c r="R80" s="1"/>
      <c r="S80" s="1"/>
    </row>
    <row r="81" spans="2:11" ht="15" customHeight="1">
      <c r="B81" s="122"/>
      <c r="C81"/>
      <c r="I81" s="13"/>
      <c r="J81" s="13"/>
      <c r="K81" s="1"/>
    </row>
    <row r="82" spans="2:11" ht="15" customHeight="1">
      <c r="B82" s="122"/>
      <c r="C82"/>
      <c r="I82" s="13"/>
      <c r="J82" s="13"/>
      <c r="K82" s="1"/>
    </row>
    <row r="83" spans="2:11" ht="15" customHeight="1">
      <c r="B83" s="122"/>
      <c r="C83"/>
      <c r="I83" s="13"/>
      <c r="J83" s="13"/>
      <c r="K83" s="1"/>
    </row>
    <row r="84" spans="2:11" ht="15" customHeight="1">
      <c r="B84" s="122"/>
      <c r="C84"/>
      <c r="I84" s="13"/>
      <c r="J84" s="13"/>
      <c r="K84" s="1"/>
    </row>
    <row r="85" spans="2:11" ht="15" customHeight="1">
      <c r="B85" s="122"/>
      <c r="C85"/>
      <c r="I85" s="13"/>
      <c r="J85" s="13"/>
      <c r="K85" s="1"/>
    </row>
    <row r="86" spans="2:11" ht="15" customHeight="1">
      <c r="B86" s="122"/>
      <c r="C86"/>
      <c r="I86" s="13"/>
      <c r="J86" s="13"/>
      <c r="K86" s="1"/>
    </row>
    <row r="87" spans="2:11" ht="15" customHeight="1">
      <c r="B87" s="122"/>
      <c r="C87"/>
      <c r="I87" s="13"/>
      <c r="J87" s="13"/>
      <c r="K87" s="1"/>
    </row>
    <row r="88" spans="2:11" ht="15" customHeight="1">
      <c r="B88" s="122"/>
      <c r="C88"/>
      <c r="I88" s="13"/>
      <c r="J88" s="13"/>
      <c r="K88" s="1"/>
    </row>
    <row r="89" spans="2:11" ht="15" customHeight="1">
      <c r="B89" s="122"/>
      <c r="C89"/>
      <c r="I89" s="13"/>
      <c r="J89" s="13"/>
      <c r="K89" s="1"/>
    </row>
    <row r="90" spans="2:11" ht="15" customHeight="1">
      <c r="B90" s="122"/>
      <c r="C90"/>
      <c r="I90" s="13"/>
      <c r="J90" s="13"/>
      <c r="K90" s="1"/>
    </row>
    <row r="91" spans="2:11" ht="15" customHeight="1">
      <c r="B91" s="122"/>
      <c r="C91"/>
      <c r="I91" s="13"/>
      <c r="J91" s="13"/>
      <c r="K91" s="1"/>
    </row>
    <row r="92" spans="2:11" ht="15" customHeight="1">
      <c r="B92" s="122"/>
      <c r="C92"/>
      <c r="I92" s="13"/>
      <c r="J92" s="13"/>
      <c r="K92" s="1"/>
    </row>
    <row r="93" spans="2:11" ht="15" customHeight="1">
      <c r="B93" s="122"/>
      <c r="C93"/>
      <c r="I93" s="13"/>
      <c r="J93" s="13"/>
      <c r="K93" s="1"/>
    </row>
    <row r="94" spans="2:11" ht="15" customHeight="1">
      <c r="B94" s="122"/>
      <c r="C94"/>
      <c r="I94" s="13"/>
      <c r="J94" s="13"/>
      <c r="K94" s="1"/>
    </row>
    <row r="95" spans="2:11" ht="15" customHeight="1">
      <c r="B95" s="122"/>
      <c r="C95"/>
      <c r="I95" s="13"/>
      <c r="J95" s="13"/>
      <c r="K95" s="1"/>
    </row>
    <row r="96" spans="2:11" ht="15" customHeight="1">
      <c r="B96" s="122"/>
      <c r="C96"/>
      <c r="I96" s="13"/>
      <c r="J96" s="13"/>
      <c r="K96" s="1"/>
    </row>
    <row r="97" spans="2:11" ht="15" customHeight="1">
      <c r="B97" s="122"/>
      <c r="C97"/>
      <c r="I97" s="13"/>
      <c r="J97" s="13"/>
      <c r="K97" s="1"/>
    </row>
    <row r="98" spans="2:11" ht="15" customHeight="1">
      <c r="B98" s="122"/>
      <c r="C98"/>
      <c r="I98" s="13"/>
      <c r="J98" s="13"/>
      <c r="K98" s="1"/>
    </row>
    <row r="99" spans="2:11" ht="15" customHeight="1">
      <c r="B99" s="122"/>
      <c r="C99"/>
      <c r="I99" s="13"/>
      <c r="J99" s="13"/>
      <c r="K99" s="1"/>
    </row>
    <row r="100" spans="2:11" ht="15" customHeight="1">
      <c r="B100" s="122"/>
      <c r="C100"/>
      <c r="I100" s="13"/>
      <c r="J100" s="13"/>
      <c r="K100" s="1"/>
    </row>
    <row r="101" spans="2:11" ht="15" customHeight="1">
      <c r="B101" s="122"/>
      <c r="C101"/>
      <c r="I101" s="55"/>
      <c r="J101" s="13"/>
      <c r="K101" s="1"/>
    </row>
    <row r="102" spans="2:11" ht="15" customHeight="1">
      <c r="B102" s="122"/>
      <c r="C102"/>
      <c r="I102" s="61"/>
      <c r="J102" s="13"/>
      <c r="K102" s="1"/>
    </row>
    <row r="103" spans="2:11" ht="15" customHeight="1">
      <c r="B103" s="122"/>
      <c r="C103"/>
      <c r="I103" s="61"/>
      <c r="J103" s="13"/>
      <c r="K103" s="1"/>
    </row>
    <row r="104" spans="2:11" ht="15" customHeight="1">
      <c r="B104" s="122"/>
      <c r="C104"/>
      <c r="I104" s="61"/>
      <c r="J104" s="55"/>
      <c r="K104" s="1"/>
    </row>
    <row r="105" spans="2:11" ht="15" customHeight="1">
      <c r="B105" s="122"/>
      <c r="C105"/>
      <c r="I105" s="61"/>
      <c r="J105" s="61"/>
      <c r="K105" s="1"/>
    </row>
    <row r="106" spans="2:11" ht="15" customHeight="1">
      <c r="B106" s="122"/>
      <c r="C106"/>
      <c r="I106" s="61"/>
      <c r="J106" s="61"/>
      <c r="K106" s="1"/>
    </row>
    <row r="107" spans="2:11" ht="15" customHeight="1">
      <c r="B107" s="122"/>
      <c r="C107"/>
      <c r="I107" s="61"/>
      <c r="J107" s="61"/>
    </row>
    <row r="108" spans="2:11" ht="15" customHeight="1">
      <c r="B108" s="122"/>
      <c r="C108"/>
      <c r="I108" s="61"/>
      <c r="J108" s="61"/>
    </row>
    <row r="109" spans="2:11" ht="15" customHeight="1">
      <c r="B109" s="122"/>
      <c r="C109"/>
      <c r="I109" s="61"/>
      <c r="J109" s="1"/>
    </row>
    <row r="110" spans="2:11" ht="15" customHeight="1">
      <c r="B110" s="122"/>
      <c r="C110"/>
      <c r="I110" s="61"/>
      <c r="J110" s="1"/>
    </row>
    <row r="111" spans="2:11" ht="15" customHeight="1">
      <c r="B111" s="122"/>
      <c r="C111"/>
      <c r="I111" s="61"/>
      <c r="J111" s="1"/>
    </row>
    <row r="112" spans="2:11" ht="15" customHeight="1">
      <c r="B112" s="122"/>
      <c r="C112"/>
      <c r="I112" s="61"/>
      <c r="J112" s="1"/>
    </row>
    <row r="113" spans="2:10" ht="15" customHeight="1">
      <c r="B113" s="122"/>
      <c r="C113"/>
      <c r="I113" s="61"/>
      <c r="J113" s="1"/>
    </row>
    <row r="114" spans="2:10" ht="15" customHeight="1">
      <c r="B114" s="122"/>
      <c r="C114"/>
      <c r="I114" s="61"/>
      <c r="J114" s="1"/>
    </row>
    <row r="115" spans="2:10" ht="15" customHeight="1">
      <c r="B115" s="122"/>
      <c r="C115"/>
      <c r="I115" s="61"/>
    </row>
    <row r="116" spans="2:10" ht="15" customHeight="1">
      <c r="B116" s="122"/>
      <c r="C116"/>
      <c r="I116" s="61"/>
    </row>
    <row r="117" spans="2:10" ht="15" customHeight="1">
      <c r="B117" s="122"/>
      <c r="C117"/>
      <c r="I117" s="61"/>
    </row>
    <row r="118" spans="2:10" ht="15" customHeight="1">
      <c r="B118" s="122"/>
      <c r="C118"/>
      <c r="I118" s="61"/>
    </row>
    <row r="119" spans="2:10" ht="15" customHeight="1">
      <c r="B119" s="122"/>
      <c r="C119"/>
      <c r="I119" s="61"/>
    </row>
    <row r="120" spans="2:10" ht="15" customHeight="1">
      <c r="B120" s="122"/>
      <c r="C120"/>
      <c r="I120" s="61"/>
    </row>
    <row r="121" spans="2:10" ht="15" customHeight="1">
      <c r="B121" s="122"/>
      <c r="C121"/>
      <c r="I121" s="61"/>
    </row>
    <row r="122" spans="2:10" ht="15" customHeight="1">
      <c r="B122" s="122"/>
      <c r="C122"/>
      <c r="I122" s="61"/>
    </row>
    <row r="123" spans="2:10" ht="15" customHeight="1">
      <c r="B123" s="122"/>
      <c r="C123"/>
      <c r="I123" s="61"/>
    </row>
    <row r="124" spans="2:10" ht="15" customHeight="1">
      <c r="B124" s="122"/>
      <c r="C124"/>
      <c r="I124" s="61"/>
    </row>
    <row r="125" spans="2:10" ht="15" customHeight="1">
      <c r="B125" s="122"/>
      <c r="C125"/>
      <c r="I125" s="61"/>
    </row>
    <row r="126" spans="2:10" ht="15" customHeight="1">
      <c r="B126" s="122"/>
      <c r="C126"/>
      <c r="I126" s="61"/>
    </row>
    <row r="127" spans="2:10" ht="15" customHeight="1">
      <c r="B127" s="122"/>
      <c r="C127"/>
      <c r="I127" s="61"/>
    </row>
    <row r="128" spans="2:10" ht="15" customHeight="1">
      <c r="B128" s="122"/>
      <c r="C128"/>
      <c r="I128" s="61"/>
    </row>
    <row r="129" spans="2:9" ht="15" customHeight="1">
      <c r="B129" s="122"/>
      <c r="C129"/>
      <c r="I129" s="61"/>
    </row>
    <row r="130" spans="2:9" ht="15" customHeight="1">
      <c r="B130" s="122"/>
      <c r="C130"/>
      <c r="I130" s="61"/>
    </row>
    <row r="131" spans="2:9" ht="15" customHeight="1">
      <c r="B131" s="122"/>
      <c r="C131"/>
      <c r="I131" s="61"/>
    </row>
    <row r="132" spans="2:9" ht="15" customHeight="1">
      <c r="B132" s="122"/>
      <c r="C132"/>
      <c r="I132" s="61"/>
    </row>
    <row r="133" spans="2:9" ht="15" customHeight="1">
      <c r="B133" s="122"/>
      <c r="C133"/>
      <c r="I133" s="61"/>
    </row>
    <row r="134" spans="2:9" ht="15" customHeight="1">
      <c r="B134" s="122"/>
      <c r="C134"/>
      <c r="I134" s="61"/>
    </row>
    <row r="135" spans="2:9" ht="15" customHeight="1">
      <c r="B135" s="122"/>
      <c r="C135"/>
      <c r="I135" s="61"/>
    </row>
    <row r="136" spans="2:9" ht="15" customHeight="1">
      <c r="B136" s="122"/>
      <c r="C136"/>
      <c r="I136" s="61"/>
    </row>
    <row r="137" spans="2:9" ht="15" customHeight="1">
      <c r="B137" s="122"/>
      <c r="C137"/>
      <c r="I137" s="61"/>
    </row>
    <row r="138" spans="2:9" ht="15" customHeight="1">
      <c r="B138" s="122"/>
      <c r="C138"/>
      <c r="I138" s="61"/>
    </row>
    <row r="139" spans="2:9" ht="15" customHeight="1">
      <c r="B139" s="122"/>
      <c r="C139"/>
      <c r="I139" s="61"/>
    </row>
    <row r="140" spans="2:9" ht="15" customHeight="1">
      <c r="B140" s="122"/>
      <c r="C140"/>
      <c r="I140" s="61"/>
    </row>
    <row r="141" spans="2:9" ht="15" customHeight="1">
      <c r="B141" s="122"/>
      <c r="C141"/>
      <c r="I141" s="61"/>
    </row>
    <row r="142" spans="2:9" ht="15" customHeight="1">
      <c r="B142" s="122"/>
      <c r="C142"/>
      <c r="I142" s="61"/>
    </row>
    <row r="143" spans="2:9" ht="15" customHeight="1">
      <c r="B143" s="122"/>
      <c r="C143"/>
      <c r="I143" s="61"/>
    </row>
    <row r="144" spans="2:9" ht="15" customHeight="1">
      <c r="B144" s="122"/>
      <c r="C144"/>
      <c r="I144" s="61"/>
    </row>
    <row r="145" spans="2:9" ht="15" customHeight="1">
      <c r="B145" s="122"/>
      <c r="C145"/>
      <c r="I145" s="61"/>
    </row>
    <row r="146" spans="2:9" ht="15" customHeight="1">
      <c r="B146" s="122"/>
      <c r="C146"/>
      <c r="I146" s="61"/>
    </row>
    <row r="147" spans="2:9" ht="15" customHeight="1">
      <c r="B147" s="122"/>
      <c r="C147"/>
      <c r="I147" s="61"/>
    </row>
    <row r="148" spans="2:9" ht="15" customHeight="1">
      <c r="B148" s="122"/>
      <c r="C148"/>
      <c r="I148" s="61"/>
    </row>
    <row r="149" spans="2:9" ht="15" customHeight="1">
      <c r="B149" s="122"/>
      <c r="C149"/>
      <c r="I149" s="61"/>
    </row>
    <row r="150" spans="2:9" ht="15" customHeight="1">
      <c r="B150" s="122"/>
      <c r="C150"/>
      <c r="I150" s="61"/>
    </row>
    <row r="151" spans="2:9" ht="15" customHeight="1">
      <c r="B151" s="122"/>
      <c r="C151"/>
      <c r="I151" s="61"/>
    </row>
    <row r="152" spans="2:9" ht="15" customHeight="1">
      <c r="B152" s="122"/>
      <c r="C152"/>
      <c r="I152" s="61"/>
    </row>
    <row r="153" spans="2:9" ht="15" customHeight="1">
      <c r="B153" s="122"/>
      <c r="C153"/>
      <c r="I153" s="61"/>
    </row>
    <row r="154" spans="2:9" ht="15" customHeight="1">
      <c r="B154" s="122"/>
      <c r="C154"/>
      <c r="I154" s="61"/>
    </row>
    <row r="155" spans="2:9" ht="15" customHeight="1">
      <c r="B155" s="122"/>
      <c r="C155"/>
      <c r="I155" s="61"/>
    </row>
    <row r="156" spans="2:9" ht="15" customHeight="1">
      <c r="B156" s="122"/>
      <c r="C156"/>
      <c r="I156" s="61"/>
    </row>
    <row r="157" spans="2:9" ht="15" customHeight="1">
      <c r="B157" s="122"/>
      <c r="C157"/>
      <c r="I157" s="61"/>
    </row>
    <row r="158" spans="2:9" ht="15" customHeight="1">
      <c r="B158" s="122"/>
      <c r="C158"/>
      <c r="I158" s="61"/>
    </row>
    <row r="159" spans="2:9" ht="15" customHeight="1">
      <c r="B159" s="122"/>
      <c r="C159"/>
      <c r="I159" s="61"/>
    </row>
    <row r="160" spans="2:9" ht="15" customHeight="1">
      <c r="B160" s="122"/>
      <c r="C160"/>
      <c r="I160" s="61"/>
    </row>
    <row r="161" spans="2:14" ht="15" customHeight="1">
      <c r="B161" s="122"/>
      <c r="C161"/>
      <c r="I161" s="61"/>
    </row>
    <row r="162" spans="2:14" ht="15" customHeight="1">
      <c r="B162" s="122"/>
      <c r="C162"/>
      <c r="I162" s="61"/>
    </row>
    <row r="163" spans="2:14" ht="15" customHeight="1">
      <c r="B163" s="122"/>
      <c r="C163"/>
      <c r="I163" s="61"/>
    </row>
    <row r="164" spans="2:14" ht="15" customHeight="1">
      <c r="B164" s="122"/>
      <c r="C164"/>
      <c r="I164" s="61"/>
    </row>
    <row r="165" spans="2:14" ht="15" customHeight="1">
      <c r="B165" s="122"/>
      <c r="C165"/>
      <c r="I165" s="61"/>
    </row>
    <row r="166" spans="2:14" ht="15" customHeight="1">
      <c r="B166" s="122"/>
      <c r="C166"/>
      <c r="I166" s="61"/>
    </row>
    <row r="167" spans="2:14" ht="15" customHeight="1">
      <c r="B167" s="122"/>
      <c r="C167"/>
      <c r="I167" s="61"/>
    </row>
    <row r="168" spans="2:14" ht="15" customHeight="1">
      <c r="G168" s="122"/>
    </row>
    <row r="169" spans="2:14" ht="15" customHeight="1">
      <c r="G169" s="122"/>
      <c r="N169" s="61"/>
    </row>
    <row r="170" spans="2:14" ht="15" customHeight="1">
      <c r="G170" s="122"/>
      <c r="N170" s="61"/>
    </row>
    <row r="171" spans="2:14" ht="15" customHeight="1">
      <c r="G171" s="122"/>
      <c r="N171" s="61"/>
    </row>
    <row r="172" spans="2:14" ht="15" customHeight="1">
      <c r="G172" s="122"/>
      <c r="N172" s="61"/>
    </row>
    <row r="173" spans="2:14" ht="15" customHeight="1">
      <c r="G173" s="122"/>
      <c r="N173" s="61"/>
    </row>
    <row r="174" spans="2:14" ht="15" customHeight="1">
      <c r="G174" s="122"/>
      <c r="N174" s="61"/>
    </row>
    <row r="175" spans="2:14" ht="15" customHeight="1">
      <c r="G175" s="122"/>
      <c r="N175" s="61"/>
    </row>
    <row r="176" spans="2:14" ht="15" customHeight="1">
      <c r="G176" s="122"/>
      <c r="N176" s="61"/>
    </row>
    <row r="177" spans="7:14" ht="15" customHeight="1">
      <c r="G177" s="122"/>
      <c r="N177" s="61"/>
    </row>
    <row r="178" spans="7:14" ht="15" customHeight="1">
      <c r="G178" s="122"/>
      <c r="N178" s="61"/>
    </row>
    <row r="179" spans="7:14" ht="15" customHeight="1">
      <c r="G179" s="122"/>
      <c r="N179" s="61"/>
    </row>
    <row r="180" spans="7:14" ht="15" customHeight="1">
      <c r="G180" s="122"/>
      <c r="N180" s="61"/>
    </row>
    <row r="181" spans="7:14" ht="15" customHeight="1">
      <c r="G181" s="122"/>
      <c r="N181" s="61"/>
    </row>
    <row r="182" spans="7:14" ht="15" customHeight="1">
      <c r="G182" s="122"/>
      <c r="N182" s="61"/>
    </row>
    <row r="183" spans="7:14" ht="15" customHeight="1">
      <c r="G183" s="122"/>
      <c r="N183" s="61"/>
    </row>
    <row r="184" spans="7:14" ht="15" customHeight="1">
      <c r="G184" s="122"/>
      <c r="N184" s="61"/>
    </row>
    <row r="185" spans="7:14" ht="15" customHeight="1">
      <c r="G185" s="122"/>
      <c r="N185" s="61"/>
    </row>
    <row r="186" spans="7:14" ht="15" customHeight="1">
      <c r="G186" s="122"/>
      <c r="N186" s="61"/>
    </row>
    <row r="187" spans="7:14" ht="15" customHeight="1">
      <c r="G187" s="122"/>
      <c r="N187" s="61"/>
    </row>
    <row r="188" spans="7:14" ht="15" customHeight="1">
      <c r="G188" s="122"/>
      <c r="N188" s="61"/>
    </row>
    <row r="189" spans="7:14" ht="15" customHeight="1">
      <c r="G189" s="61"/>
      <c r="N189" s="61"/>
    </row>
    <row r="190" spans="7:14" ht="15" customHeight="1">
      <c r="G190" s="61"/>
      <c r="N190" s="61"/>
    </row>
    <row r="191" spans="7:14" ht="15" customHeight="1">
      <c r="G191" s="61"/>
      <c r="N191" s="61"/>
    </row>
    <row r="192" spans="7:14" ht="15" customHeight="1">
      <c r="G192" s="61"/>
      <c r="N192" s="61"/>
    </row>
    <row r="193" spans="7:14" ht="15" customHeight="1">
      <c r="G193" s="61"/>
      <c r="N193" s="61"/>
    </row>
    <row r="194" spans="7:14" ht="15" customHeight="1">
      <c r="G194" s="61"/>
      <c r="N194" s="61"/>
    </row>
    <row r="195" spans="7:14" ht="15" customHeight="1">
      <c r="G195" s="61"/>
      <c r="N195" s="61"/>
    </row>
    <row r="196" spans="7:14" ht="15" customHeight="1">
      <c r="G196" s="61"/>
      <c r="N196" s="61"/>
    </row>
    <row r="197" spans="7:14" ht="15" customHeight="1">
      <c r="G197" s="61"/>
      <c r="N197" s="61"/>
    </row>
    <row r="198" spans="7:14" ht="15" customHeight="1">
      <c r="G198" s="61"/>
      <c r="N198" s="61"/>
    </row>
    <row r="199" spans="7:14" ht="15" customHeight="1">
      <c r="G199" s="61"/>
      <c r="N199" s="61"/>
    </row>
    <row r="200" spans="7:14" ht="15" customHeight="1">
      <c r="G200" s="61"/>
      <c r="N200" s="61"/>
    </row>
    <row r="201" spans="7:14" ht="15" customHeight="1">
      <c r="G201" s="61"/>
      <c r="N201" s="61"/>
    </row>
    <row r="202" spans="7:14" ht="15" customHeight="1">
      <c r="G202" s="61"/>
      <c r="N202" s="61"/>
    </row>
    <row r="203" spans="7:14" ht="15" customHeight="1">
      <c r="G203" s="61"/>
      <c r="N203" s="61"/>
    </row>
    <row r="204" spans="7:14" ht="15" customHeight="1">
      <c r="G204" s="61"/>
      <c r="N204" s="61"/>
    </row>
    <row r="205" spans="7:14" ht="15" customHeight="1">
      <c r="G205" s="61"/>
      <c r="N205" s="61"/>
    </row>
    <row r="206" spans="7:14" ht="15" customHeight="1">
      <c r="G206" s="61"/>
      <c r="N206" s="61"/>
    </row>
    <row r="207" spans="7:14" ht="15" customHeight="1">
      <c r="G207" s="61"/>
      <c r="N207" s="61"/>
    </row>
    <row r="208" spans="7:14" ht="15" customHeight="1">
      <c r="G208" s="61"/>
      <c r="N208" s="61"/>
    </row>
    <row r="209" spans="7:14" ht="15" customHeight="1">
      <c r="G209" s="61"/>
      <c r="N209" s="61"/>
    </row>
    <row r="210" spans="7:14" ht="15" customHeight="1">
      <c r="G210" s="61"/>
      <c r="N210" s="61"/>
    </row>
    <row r="211" spans="7:14" ht="15" customHeight="1">
      <c r="G211" s="61"/>
      <c r="N211" s="61"/>
    </row>
    <row r="212" spans="7:14" ht="15" customHeight="1">
      <c r="G212" s="61"/>
      <c r="N212" s="61"/>
    </row>
    <row r="213" spans="7:14" ht="15" customHeight="1">
      <c r="G213" s="61"/>
      <c r="N213" s="61"/>
    </row>
    <row r="214" spans="7:14" ht="15" customHeight="1">
      <c r="G214" s="61"/>
      <c r="N214" s="61"/>
    </row>
    <row r="215" spans="7:14" ht="15" customHeight="1">
      <c r="G215" s="61"/>
      <c r="N215" s="61"/>
    </row>
    <row r="216" spans="7:14" ht="15" customHeight="1">
      <c r="G216" s="61"/>
      <c r="N216" s="61"/>
    </row>
    <row r="217" spans="7:14" ht="15" customHeight="1">
      <c r="G217" s="61"/>
      <c r="N217" s="61"/>
    </row>
    <row r="218" spans="7:14" ht="15" customHeight="1">
      <c r="G218" s="61"/>
      <c r="N218" s="61"/>
    </row>
    <row r="219" spans="7:14" ht="15" customHeight="1">
      <c r="G219" s="61"/>
      <c r="N219" s="61"/>
    </row>
    <row r="220" spans="7:14" ht="15" customHeight="1">
      <c r="G220" s="61"/>
      <c r="N220" s="61"/>
    </row>
    <row r="221" spans="7:14" ht="15" customHeight="1">
      <c r="G221" s="61"/>
      <c r="N221" s="61"/>
    </row>
    <row r="222" spans="7:14" ht="15" customHeight="1">
      <c r="G222" s="61"/>
      <c r="N222" s="61"/>
    </row>
    <row r="223" spans="7:14" ht="15" customHeight="1">
      <c r="G223" s="1"/>
      <c r="N223" s="61"/>
    </row>
    <row r="224" spans="7:14" ht="15" customHeight="1">
      <c r="G224" s="1"/>
      <c r="N224" s="61"/>
    </row>
    <row r="225" spans="7:14" ht="15" customHeight="1">
      <c r="G225" s="1"/>
      <c r="N225" s="61"/>
    </row>
    <row r="226" spans="7:14" ht="15" customHeight="1">
      <c r="G226" s="1"/>
      <c r="N226" s="61"/>
    </row>
    <row r="227" spans="7:14" ht="15" customHeight="1">
      <c r="G227" s="1"/>
      <c r="N227" s="61"/>
    </row>
    <row r="228" spans="7:14" ht="15" customHeight="1">
      <c r="G228" s="1"/>
      <c r="N228" s="61"/>
    </row>
    <row r="229" spans="7:14" ht="15" customHeight="1">
      <c r="G229" s="1"/>
      <c r="N229" s="61"/>
    </row>
    <row r="230" spans="7:14" ht="15" customHeight="1">
      <c r="G230" s="1"/>
      <c r="N230" s="61"/>
    </row>
    <row r="231" spans="7:14" ht="15" customHeight="1">
      <c r="G231" s="1"/>
      <c r="N231" s="61"/>
    </row>
    <row r="232" spans="7:14" ht="15" customHeight="1">
      <c r="G232" s="1"/>
      <c r="N232" s="61"/>
    </row>
    <row r="233" spans="7:14" ht="15" customHeight="1">
      <c r="G233" s="1"/>
      <c r="N233" s="61"/>
    </row>
    <row r="234" spans="7:14" ht="15" customHeight="1">
      <c r="G234" s="1"/>
      <c r="N234" s="61"/>
    </row>
    <row r="235" spans="7:14" ht="15" customHeight="1">
      <c r="G235" s="1"/>
      <c r="N235" s="61"/>
    </row>
    <row r="236" spans="7:14" ht="15" customHeight="1">
      <c r="G236" s="1"/>
      <c r="N236" s="61"/>
    </row>
    <row r="237" spans="7:14" ht="15" customHeight="1">
      <c r="G237" s="1"/>
      <c r="N237" s="61"/>
    </row>
    <row r="238" spans="7:14" ht="15" customHeight="1">
      <c r="G238" s="1"/>
      <c r="N238" s="61"/>
    </row>
    <row r="239" spans="7:14" ht="15" customHeight="1">
      <c r="G239" s="1"/>
      <c r="N239" s="61"/>
    </row>
    <row r="240" spans="7:14" ht="15" customHeight="1">
      <c r="G240" s="1"/>
      <c r="N240" s="61"/>
    </row>
    <row r="241" spans="7:14" ht="15" customHeight="1">
      <c r="G241" s="1"/>
      <c r="N241" s="61"/>
    </row>
    <row r="242" spans="7:14" ht="15" customHeight="1">
      <c r="G242" s="1"/>
      <c r="N242" s="61"/>
    </row>
    <row r="243" spans="7:14" ht="15" customHeight="1">
      <c r="G243" s="1"/>
      <c r="N243" s="61"/>
    </row>
    <row r="244" spans="7:14" ht="15" customHeight="1">
      <c r="G244" s="1"/>
      <c r="N244" s="61"/>
    </row>
    <row r="245" spans="7:14" ht="15" customHeight="1">
      <c r="G245" s="1"/>
      <c r="N245" s="61"/>
    </row>
    <row r="246" spans="7:14" ht="15" customHeight="1">
      <c r="G246" s="1"/>
      <c r="N246" s="61"/>
    </row>
    <row r="247" spans="7:14" ht="15" customHeight="1">
      <c r="G247" s="1"/>
      <c r="M247" s="131"/>
      <c r="N247" s="61"/>
    </row>
    <row r="248" spans="7:14" ht="15" customHeight="1">
      <c r="G248" s="1"/>
      <c r="K248" s="130"/>
      <c r="L248" s="131"/>
      <c r="M248" s="131"/>
    </row>
    <row r="249" spans="7:14" ht="15" customHeight="1">
      <c r="G249" s="1"/>
      <c r="K249" s="130"/>
      <c r="L249" s="131"/>
      <c r="M249" s="131"/>
    </row>
    <row r="250" spans="7:14" ht="15" customHeight="1">
      <c r="G250" s="1"/>
      <c r="J250" s="130"/>
      <c r="K250" s="130"/>
      <c r="L250" s="131"/>
      <c r="M250" s="131"/>
    </row>
    <row r="251" spans="7:14" ht="15" customHeight="1">
      <c r="G251" s="1"/>
      <c r="J251" s="130"/>
      <c r="K251" s="130"/>
      <c r="L251" s="131"/>
      <c r="M251" s="131"/>
    </row>
    <row r="252" spans="7:14" ht="15" customHeight="1">
      <c r="G252" s="1"/>
      <c r="J252" s="130"/>
      <c r="K252" s="130"/>
      <c r="L252" s="131"/>
      <c r="M252" s="131"/>
    </row>
    <row r="253" spans="7:14" ht="15" customHeight="1">
      <c r="G253" s="1"/>
      <c r="J253" s="130"/>
      <c r="K253" s="130"/>
      <c r="L253" s="131"/>
      <c r="M253" s="131"/>
    </row>
    <row r="254" spans="7:14" ht="15" customHeight="1">
      <c r="G254" s="1"/>
      <c r="J254" s="130"/>
      <c r="K254" s="130"/>
      <c r="L254" s="131"/>
      <c r="M254" s="131"/>
    </row>
    <row r="255" spans="7:14" ht="15" customHeight="1">
      <c r="G255" s="1"/>
      <c r="J255" s="130"/>
      <c r="K255" s="130"/>
      <c r="L255" s="131"/>
      <c r="M255" s="131"/>
    </row>
    <row r="256" spans="7:14" ht="15" customHeight="1">
      <c r="G256" s="1"/>
      <c r="J256" s="130"/>
      <c r="K256" s="130"/>
      <c r="L256" s="131"/>
      <c r="M256" s="131"/>
    </row>
    <row r="257" spans="7:13" ht="15" customHeight="1">
      <c r="G257" s="1"/>
      <c r="J257" s="130"/>
      <c r="K257" s="130"/>
      <c r="L257" s="131"/>
      <c r="M257" s="131"/>
    </row>
    <row r="258" spans="7:13" ht="15" customHeight="1">
      <c r="G258" s="1"/>
      <c r="J258" s="130"/>
      <c r="K258" s="130"/>
      <c r="L258" s="131"/>
      <c r="M258" s="131"/>
    </row>
    <row r="259" spans="7:13" ht="15" customHeight="1">
      <c r="G259" s="1"/>
      <c r="J259" s="130"/>
      <c r="K259" s="130"/>
      <c r="L259" s="131"/>
      <c r="M259" s="131"/>
    </row>
    <row r="260" spans="7:13" ht="15" customHeight="1">
      <c r="G260" s="1"/>
      <c r="J260" s="130"/>
      <c r="K260" s="130"/>
      <c r="L260" s="131"/>
      <c r="M260" s="131"/>
    </row>
    <row r="261" spans="7:13" ht="15" customHeight="1">
      <c r="G261" s="1"/>
      <c r="J261" s="130"/>
      <c r="K261" s="130"/>
      <c r="L261" s="131"/>
      <c r="M261" s="131"/>
    </row>
    <row r="262" spans="7:13" ht="15" customHeight="1">
      <c r="G262" s="1"/>
      <c r="H262" s="129"/>
      <c r="I262" s="130"/>
      <c r="J262" s="130"/>
      <c r="K262" s="130"/>
      <c r="L262" s="131"/>
      <c r="M262" s="131"/>
    </row>
    <row r="263" spans="7:13" ht="15" customHeight="1">
      <c r="G263" s="1"/>
      <c r="H263" s="129"/>
      <c r="I263" s="130"/>
      <c r="J263" s="130"/>
      <c r="K263" s="130"/>
      <c r="L263" s="131"/>
      <c r="M263" s="131"/>
    </row>
    <row r="264" spans="7:13" ht="15" customHeight="1">
      <c r="G264" s="1"/>
      <c r="H264" s="129"/>
      <c r="I264" s="130"/>
      <c r="J264" s="130"/>
      <c r="K264" s="130"/>
      <c r="L264" s="131"/>
      <c r="M264" s="131"/>
    </row>
    <row r="265" spans="7:13" ht="15" customHeight="1">
      <c r="G265" s="1"/>
      <c r="H265" s="129"/>
      <c r="I265" s="130"/>
      <c r="J265" s="130"/>
      <c r="K265" s="130"/>
      <c r="L265" s="131"/>
      <c r="M265" s="131"/>
    </row>
    <row r="266" spans="7:13" ht="15" customHeight="1">
      <c r="G266" s="1"/>
      <c r="H266" s="129"/>
      <c r="I266" s="130"/>
      <c r="J266" s="130"/>
      <c r="K266" s="130"/>
      <c r="L266" s="131"/>
      <c r="M266" s="131"/>
    </row>
    <row r="267" spans="7:13" ht="15" customHeight="1">
      <c r="G267" s="1"/>
      <c r="H267" s="129"/>
      <c r="I267" s="130"/>
      <c r="J267" s="130"/>
      <c r="K267" s="130"/>
      <c r="L267" s="131"/>
      <c r="M267" s="131"/>
    </row>
    <row r="268" spans="7:13" ht="15" customHeight="1">
      <c r="G268" s="1"/>
      <c r="H268" s="129"/>
      <c r="I268" s="130"/>
      <c r="J268" s="130"/>
      <c r="K268" s="130"/>
      <c r="L268" s="131"/>
      <c r="M268" s="131"/>
    </row>
    <row r="269" spans="7:13" ht="15" customHeight="1">
      <c r="G269" s="1"/>
      <c r="H269" s="129"/>
      <c r="I269" s="130"/>
      <c r="J269" s="130"/>
      <c r="K269" s="130"/>
      <c r="L269" s="131"/>
      <c r="M269" s="131"/>
    </row>
    <row r="270" spans="7:13" ht="15" customHeight="1">
      <c r="G270" s="1"/>
      <c r="H270" s="129"/>
      <c r="I270" s="130"/>
      <c r="J270" s="130"/>
      <c r="K270" s="130"/>
      <c r="L270" s="131"/>
      <c r="M270" s="131"/>
    </row>
    <row r="271" spans="7:13" ht="15" customHeight="1">
      <c r="G271" s="1"/>
      <c r="H271" s="129"/>
      <c r="I271" s="130"/>
      <c r="J271" s="130"/>
      <c r="K271" s="130"/>
      <c r="L271" s="131"/>
      <c r="M271" s="131"/>
    </row>
    <row r="272" spans="7:13" ht="15" customHeight="1">
      <c r="G272" s="1"/>
      <c r="H272" s="129"/>
      <c r="I272" s="130"/>
      <c r="J272" s="130"/>
      <c r="K272" s="130"/>
      <c r="L272" s="131"/>
      <c r="M272" s="131"/>
    </row>
    <row r="273" spans="7:13" ht="15" customHeight="1">
      <c r="G273" s="1"/>
      <c r="H273" s="129"/>
      <c r="I273" s="130"/>
      <c r="J273" s="130"/>
      <c r="K273" s="130"/>
      <c r="L273" s="131"/>
      <c r="M273" s="131"/>
    </row>
    <row r="274" spans="7:13" ht="15" customHeight="1">
      <c r="G274" s="1"/>
      <c r="H274" s="129"/>
      <c r="I274" s="130"/>
      <c r="J274" s="130"/>
      <c r="K274" s="130"/>
      <c r="L274" s="131"/>
      <c r="M274" s="131"/>
    </row>
    <row r="275" spans="7:13" ht="15" customHeight="1">
      <c r="G275" s="1"/>
      <c r="H275" s="129"/>
      <c r="I275" s="130"/>
      <c r="J275" s="130"/>
      <c r="K275" s="130"/>
      <c r="L275" s="131"/>
      <c r="M275" s="131"/>
    </row>
    <row r="276" spans="7:13" ht="15" customHeight="1">
      <c r="G276" s="1"/>
      <c r="H276" s="129"/>
      <c r="I276" s="130"/>
      <c r="J276" s="130"/>
      <c r="K276" s="130"/>
      <c r="L276" s="131"/>
      <c r="M276" s="131"/>
    </row>
    <row r="277" spans="7:13" ht="15" customHeight="1">
      <c r="G277" s="1"/>
      <c r="H277" s="129"/>
      <c r="I277" s="130"/>
      <c r="J277" s="130"/>
      <c r="K277" s="130"/>
      <c r="L277" s="131"/>
      <c r="M277" s="131"/>
    </row>
    <row r="278" spans="7:13" ht="15" customHeight="1">
      <c r="G278" s="1"/>
      <c r="H278" s="129"/>
      <c r="I278" s="130"/>
      <c r="J278" s="130"/>
      <c r="K278" s="130"/>
      <c r="L278" s="131"/>
      <c r="M278" s="131"/>
    </row>
    <row r="279" spans="7:13" ht="15" customHeight="1">
      <c r="G279" s="1"/>
      <c r="H279" s="129"/>
      <c r="I279" s="130"/>
      <c r="J279" s="130"/>
      <c r="K279" s="130"/>
      <c r="L279" s="131"/>
      <c r="M279" s="131"/>
    </row>
    <row r="280" spans="7:13" ht="15" customHeight="1">
      <c r="G280" s="1"/>
      <c r="H280" s="129"/>
      <c r="I280" s="130"/>
      <c r="J280" s="130"/>
      <c r="K280" s="130"/>
      <c r="L280" s="131"/>
      <c r="M280" s="131"/>
    </row>
    <row r="281" spans="7:13" ht="15" customHeight="1">
      <c r="G281" s="1"/>
      <c r="H281" s="129"/>
      <c r="I281" s="130"/>
      <c r="J281" s="130"/>
      <c r="K281" s="130"/>
      <c r="L281" s="131"/>
      <c r="M281" s="131"/>
    </row>
    <row r="282" spans="7:13" ht="15" customHeight="1">
      <c r="G282" s="1"/>
      <c r="H282" s="129"/>
      <c r="I282" s="130"/>
      <c r="J282" s="130"/>
      <c r="K282" s="130"/>
      <c r="L282" s="131"/>
      <c r="M282" s="131"/>
    </row>
    <row r="283" spans="7:13" ht="15" customHeight="1">
      <c r="G283" s="1"/>
      <c r="H283" s="129"/>
      <c r="I283" s="130"/>
      <c r="J283" s="130"/>
      <c r="K283" s="130"/>
      <c r="L283" s="131"/>
      <c r="M283" s="131"/>
    </row>
    <row r="284" spans="7:13" ht="15" customHeight="1">
      <c r="G284" s="1"/>
      <c r="H284" s="129"/>
      <c r="I284" s="130"/>
      <c r="J284" s="130"/>
      <c r="K284" s="130"/>
      <c r="L284" s="131"/>
      <c r="M284" s="131"/>
    </row>
    <row r="285" spans="7:13" ht="15" customHeight="1">
      <c r="G285" s="1"/>
      <c r="H285" s="129"/>
      <c r="I285" s="130"/>
      <c r="J285" s="130"/>
      <c r="K285" s="130"/>
      <c r="L285" s="131"/>
      <c r="M285" s="131"/>
    </row>
    <row r="286" spans="7:13" ht="15" customHeight="1">
      <c r="G286" s="1"/>
      <c r="H286" s="129"/>
      <c r="I286" s="130"/>
      <c r="J286" s="130"/>
      <c r="K286" s="130"/>
      <c r="L286" s="131"/>
      <c r="M286" s="131"/>
    </row>
    <row r="287" spans="7:13" ht="15" customHeight="1">
      <c r="G287" s="1"/>
      <c r="H287" s="129"/>
      <c r="I287" s="130"/>
      <c r="J287" s="130"/>
      <c r="K287" s="130"/>
      <c r="L287" s="131"/>
      <c r="M287" s="131"/>
    </row>
    <row r="288" spans="7:13" ht="15" customHeight="1">
      <c r="G288" s="1"/>
      <c r="H288" s="129"/>
      <c r="I288" s="130"/>
      <c r="J288" s="130"/>
      <c r="K288" s="130"/>
      <c r="L288" s="131"/>
      <c r="M288" s="131"/>
    </row>
    <row r="289" spans="7:13" ht="15" customHeight="1">
      <c r="G289" s="1"/>
      <c r="H289" s="129"/>
      <c r="I289" s="130"/>
      <c r="J289" s="130"/>
      <c r="K289" s="130"/>
      <c r="L289" s="131"/>
      <c r="M289" s="131"/>
    </row>
    <row r="290" spans="7:13" ht="15" customHeight="1">
      <c r="G290" s="1"/>
      <c r="H290" s="129"/>
      <c r="I290" s="130"/>
      <c r="J290" s="130"/>
      <c r="K290" s="130"/>
      <c r="L290" s="131"/>
      <c r="M290" s="131"/>
    </row>
    <row r="291" spans="7:13" ht="15" customHeight="1">
      <c r="G291" s="1"/>
      <c r="H291" s="129"/>
      <c r="I291" s="130"/>
      <c r="J291" s="130"/>
      <c r="K291" s="130"/>
      <c r="L291" s="131"/>
      <c r="M291" s="131"/>
    </row>
    <row r="292" spans="7:13" ht="15" customHeight="1">
      <c r="G292" s="1"/>
      <c r="H292" s="129"/>
      <c r="I292" s="130"/>
      <c r="J292" s="130"/>
      <c r="K292" s="130"/>
      <c r="L292" s="131"/>
      <c r="M292" s="131"/>
    </row>
    <row r="293" spans="7:13" ht="15" customHeight="1">
      <c r="G293" s="1"/>
      <c r="H293" s="129"/>
      <c r="I293" s="130"/>
      <c r="J293" s="130"/>
      <c r="K293" s="130"/>
      <c r="L293" s="131"/>
      <c r="M293" s="131"/>
    </row>
    <row r="294" spans="7:13" ht="15" customHeight="1">
      <c r="G294" s="1"/>
      <c r="H294" s="129"/>
      <c r="I294" s="130"/>
      <c r="J294" s="130"/>
      <c r="K294" s="130"/>
      <c r="L294" s="131"/>
      <c r="M294" s="131"/>
    </row>
    <row r="295" spans="7:13" ht="15" customHeight="1">
      <c r="G295" s="1"/>
      <c r="H295" s="129"/>
      <c r="I295" s="130"/>
      <c r="J295" s="130"/>
      <c r="K295" s="130"/>
      <c r="L295" s="131"/>
      <c r="M295" s="131"/>
    </row>
    <row r="296" spans="7:13" ht="15" customHeight="1">
      <c r="G296" s="1"/>
      <c r="H296" s="129"/>
      <c r="I296" s="130"/>
      <c r="J296" s="130"/>
      <c r="K296" s="130"/>
      <c r="L296" s="131"/>
      <c r="M296" s="131"/>
    </row>
    <row r="297" spans="7:13" ht="15" customHeight="1">
      <c r="G297" s="1"/>
      <c r="H297" s="129"/>
      <c r="I297" s="130"/>
      <c r="J297" s="130"/>
      <c r="K297" s="130"/>
      <c r="L297" s="131"/>
      <c r="M297" s="131"/>
    </row>
    <row r="298" spans="7:13" ht="15" customHeight="1">
      <c r="G298" s="1"/>
      <c r="H298" s="129"/>
      <c r="I298" s="130"/>
      <c r="J298" s="130"/>
      <c r="K298" s="130"/>
      <c r="L298" s="131"/>
      <c r="M298" s="131"/>
    </row>
    <row r="299" spans="7:13" ht="15" customHeight="1">
      <c r="G299" s="1"/>
      <c r="H299" s="129"/>
      <c r="I299" s="130"/>
      <c r="J299" s="130"/>
      <c r="K299" s="130"/>
      <c r="L299" s="131"/>
      <c r="M299" s="131"/>
    </row>
    <row r="300" spans="7:13" ht="15" customHeight="1">
      <c r="G300" s="1"/>
      <c r="H300" s="129"/>
      <c r="I300" s="130"/>
      <c r="J300" s="130"/>
      <c r="K300" s="130"/>
      <c r="L300" s="131"/>
      <c r="M300" s="131"/>
    </row>
    <row r="301" spans="7:13" ht="15" customHeight="1">
      <c r="G301" s="1"/>
      <c r="H301" s="129"/>
      <c r="I301" s="130"/>
      <c r="J301" s="130"/>
      <c r="K301" s="130"/>
      <c r="L301" s="131"/>
      <c r="M301" s="131"/>
    </row>
    <row r="302" spans="7:13" ht="15" customHeight="1">
      <c r="G302" s="1"/>
      <c r="H302" s="129"/>
      <c r="I302" s="130"/>
      <c r="J302" s="130"/>
      <c r="K302" s="130"/>
      <c r="L302" s="131"/>
      <c r="M302" s="131"/>
    </row>
    <row r="303" spans="7:13" ht="15" customHeight="1">
      <c r="G303" s="1"/>
      <c r="H303" s="129"/>
      <c r="I303" s="130"/>
      <c r="J303" s="130"/>
      <c r="K303" s="130"/>
      <c r="L303" s="131"/>
      <c r="M303" s="131"/>
    </row>
    <row r="304" spans="7:13" ht="15" customHeight="1">
      <c r="G304" s="1"/>
      <c r="H304" s="129"/>
      <c r="I304" s="130"/>
      <c r="J304" s="130"/>
      <c r="K304" s="130"/>
      <c r="L304" s="131"/>
      <c r="M304" s="131"/>
    </row>
    <row r="305" spans="7:13" ht="15" customHeight="1">
      <c r="G305" s="12"/>
      <c r="H305" s="129"/>
      <c r="I305" s="130"/>
      <c r="J305" s="130"/>
      <c r="K305" s="130"/>
      <c r="L305" s="131"/>
      <c r="M305" s="131"/>
    </row>
    <row r="306" spans="7:13" ht="15" customHeight="1">
      <c r="G306" s="1"/>
      <c r="H306" s="129"/>
      <c r="I306" s="130"/>
      <c r="J306" s="130"/>
      <c r="K306" s="130"/>
      <c r="L306" s="131"/>
      <c r="M306" s="131"/>
    </row>
    <row r="307" spans="7:13" ht="15" customHeight="1">
      <c r="G307" s="1"/>
      <c r="H307" s="129"/>
      <c r="I307" s="130"/>
      <c r="J307" s="130"/>
      <c r="K307" s="130"/>
      <c r="L307" s="131"/>
      <c r="M307" s="131"/>
    </row>
    <row r="308" spans="7:13" ht="15" customHeight="1">
      <c r="G308" s="1"/>
      <c r="H308" s="129"/>
      <c r="I308" s="130"/>
      <c r="J308" s="130"/>
      <c r="K308" s="130"/>
      <c r="L308" s="131"/>
      <c r="M308" s="131"/>
    </row>
    <row r="309" spans="7:13" ht="15" customHeight="1">
      <c r="G309" s="12"/>
      <c r="H309" s="129"/>
      <c r="I309" s="130"/>
      <c r="J309" s="130"/>
      <c r="K309" s="130"/>
      <c r="L309" s="131"/>
      <c r="M309" s="131"/>
    </row>
    <row r="310" spans="7:13" ht="15" customHeight="1">
      <c r="G310" s="1"/>
      <c r="H310" s="129"/>
      <c r="I310" s="130"/>
      <c r="J310" s="130"/>
      <c r="K310" s="130"/>
      <c r="L310" s="131"/>
      <c r="M310" s="131"/>
    </row>
    <row r="311" spans="7:13" ht="15" customHeight="1">
      <c r="G311" s="1"/>
      <c r="H311" s="129"/>
      <c r="I311" s="130"/>
      <c r="J311" s="130"/>
      <c r="K311" s="130"/>
      <c r="L311" s="131"/>
      <c r="M311" s="131"/>
    </row>
    <row r="312" spans="7:13" ht="15" customHeight="1">
      <c r="G312" s="1"/>
      <c r="H312" s="129"/>
      <c r="I312" s="130"/>
      <c r="J312" s="130"/>
      <c r="K312" s="130"/>
      <c r="L312" s="131"/>
      <c r="M312" s="131"/>
    </row>
    <row r="313" spans="7:13" ht="15" customHeight="1">
      <c r="G313" s="1"/>
      <c r="H313" s="129"/>
      <c r="I313" s="130"/>
      <c r="J313" s="130"/>
      <c r="K313" s="130"/>
      <c r="L313" s="131"/>
      <c r="M313" s="131"/>
    </row>
    <row r="314" spans="7:13" ht="15" customHeight="1">
      <c r="G314" s="1"/>
      <c r="H314" s="129"/>
      <c r="I314" s="130"/>
      <c r="J314" s="130"/>
      <c r="K314" s="130"/>
      <c r="L314" s="131"/>
      <c r="M314" s="131"/>
    </row>
    <row r="315" spans="7:13" ht="15" customHeight="1">
      <c r="G315" s="1"/>
      <c r="H315" s="129"/>
      <c r="I315" s="130"/>
      <c r="J315" s="130"/>
      <c r="K315" s="130"/>
      <c r="L315" s="131"/>
      <c r="M315" s="131"/>
    </row>
    <row r="316" spans="7:13" ht="15" customHeight="1">
      <c r="G316" s="1"/>
      <c r="H316" s="129"/>
      <c r="I316" s="130"/>
      <c r="J316" s="130"/>
      <c r="K316" s="130"/>
      <c r="L316" s="131"/>
      <c r="M316" s="131"/>
    </row>
    <row r="317" spans="7:13" ht="15" customHeight="1">
      <c r="G317" s="1"/>
      <c r="H317" s="129"/>
      <c r="I317" s="130"/>
      <c r="J317" s="130"/>
      <c r="K317" s="130"/>
      <c r="L317" s="131"/>
      <c r="M317" s="131"/>
    </row>
    <row r="318" spans="7:13" ht="15" customHeight="1">
      <c r="G318" s="1"/>
      <c r="H318" s="129"/>
      <c r="I318" s="130"/>
      <c r="J318" s="130"/>
      <c r="K318" s="130"/>
      <c r="L318" s="131"/>
      <c r="M318" s="131"/>
    </row>
    <row r="319" spans="7:13" ht="15" customHeight="1">
      <c r="G319" s="1"/>
      <c r="H319" s="129"/>
      <c r="I319" s="130"/>
      <c r="J319" s="130"/>
      <c r="K319" s="130"/>
      <c r="L319" s="131"/>
      <c r="M319" s="131"/>
    </row>
    <row r="320" spans="7:13" ht="15" customHeight="1">
      <c r="G320" s="1"/>
      <c r="H320" s="129"/>
      <c r="I320" s="130"/>
      <c r="J320" s="130"/>
      <c r="K320" s="130"/>
      <c r="L320" s="131"/>
      <c r="M320" s="131"/>
    </row>
    <row r="321" spans="7:13" ht="15" customHeight="1">
      <c r="G321" s="1"/>
      <c r="H321" s="129"/>
      <c r="I321" s="130"/>
      <c r="J321" s="130"/>
      <c r="K321" s="130"/>
      <c r="L321" s="131"/>
      <c r="M321" s="131"/>
    </row>
    <row r="322" spans="7:13" ht="15" customHeight="1">
      <c r="G322" s="1"/>
      <c r="H322" s="129"/>
      <c r="I322" s="130"/>
      <c r="J322" s="130"/>
      <c r="K322" s="130"/>
      <c r="L322" s="131"/>
      <c r="M322" s="131"/>
    </row>
    <row r="323" spans="7:13" ht="15" customHeight="1">
      <c r="G323" s="1"/>
      <c r="H323" s="129"/>
      <c r="I323" s="130"/>
      <c r="J323" s="130"/>
      <c r="K323" s="130"/>
      <c r="L323" s="131"/>
      <c r="M323" s="131"/>
    </row>
    <row r="324" spans="7:13" ht="15" customHeight="1">
      <c r="G324" s="1"/>
      <c r="H324" s="129"/>
      <c r="I324" s="130"/>
      <c r="J324" s="130"/>
      <c r="K324" s="130"/>
      <c r="L324" s="131"/>
      <c r="M324" s="131"/>
    </row>
    <row r="325" spans="7:13" ht="15" customHeight="1">
      <c r="G325" s="1"/>
      <c r="H325" s="129"/>
      <c r="I325" s="130"/>
      <c r="J325" s="130"/>
      <c r="K325" s="130"/>
      <c r="L325" s="131"/>
      <c r="M325" s="131"/>
    </row>
    <row r="326" spans="7:13" ht="15" customHeight="1">
      <c r="G326" s="1"/>
      <c r="H326" s="129"/>
      <c r="I326" s="130"/>
      <c r="J326" s="130"/>
      <c r="K326" s="130"/>
      <c r="L326" s="131"/>
      <c r="M326" s="131"/>
    </row>
    <row r="327" spans="7:13" ht="15" customHeight="1">
      <c r="G327" s="1"/>
      <c r="H327" s="129"/>
      <c r="I327" s="130"/>
      <c r="J327" s="130"/>
      <c r="K327" s="130"/>
      <c r="L327" s="131"/>
      <c r="M327" s="131"/>
    </row>
    <row r="328" spans="7:13" ht="15" customHeight="1">
      <c r="G328" s="1"/>
      <c r="H328" s="129"/>
      <c r="I328" s="130"/>
      <c r="J328" s="130"/>
      <c r="K328" s="130"/>
      <c r="L328" s="131"/>
      <c r="M328" s="131"/>
    </row>
    <row r="329" spans="7:13" ht="15" customHeight="1">
      <c r="G329" s="1"/>
      <c r="H329" s="129"/>
      <c r="I329" s="130"/>
      <c r="J329" s="130"/>
      <c r="K329" s="130"/>
      <c r="L329" s="131"/>
      <c r="M329" s="131"/>
    </row>
    <row r="330" spans="7:13" ht="15" customHeight="1">
      <c r="G330" s="1"/>
      <c r="H330" s="129"/>
      <c r="I330" s="130"/>
      <c r="J330" s="130"/>
      <c r="K330" s="130"/>
      <c r="L330" s="131"/>
      <c r="M330" s="131"/>
    </row>
    <row r="331" spans="7:13" ht="15" customHeight="1">
      <c r="G331" s="1"/>
      <c r="H331" s="129"/>
      <c r="I331" s="130"/>
      <c r="J331" s="130"/>
      <c r="K331" s="130"/>
      <c r="L331" s="131"/>
      <c r="M331" s="131"/>
    </row>
    <row r="332" spans="7:13" ht="15" customHeight="1">
      <c r="G332" s="1"/>
      <c r="H332" s="129"/>
      <c r="I332" s="130"/>
      <c r="J332" s="130"/>
      <c r="K332" s="130"/>
      <c r="L332" s="131"/>
      <c r="M332" s="131"/>
    </row>
    <row r="333" spans="7:13" ht="15" customHeight="1">
      <c r="G333" s="1"/>
      <c r="H333" s="129"/>
      <c r="I333" s="130"/>
      <c r="J333" s="130"/>
      <c r="K333" s="130"/>
      <c r="L333" s="131"/>
      <c r="M333" s="131"/>
    </row>
    <row r="334" spans="7:13" ht="15" customHeight="1">
      <c r="G334" s="1"/>
      <c r="H334" s="129"/>
      <c r="I334" s="130"/>
      <c r="J334" s="130"/>
      <c r="K334" s="130"/>
      <c r="L334" s="131"/>
      <c r="M334" s="131"/>
    </row>
    <row r="335" spans="7:13" ht="15" customHeight="1">
      <c r="G335" s="1"/>
      <c r="H335" s="129"/>
      <c r="I335" s="130"/>
      <c r="J335" s="130"/>
      <c r="K335" s="130"/>
      <c r="L335" s="131"/>
      <c r="M335" s="131"/>
    </row>
    <row r="336" spans="7:13" ht="15" customHeight="1">
      <c r="G336" s="1"/>
      <c r="H336" s="129"/>
      <c r="I336" s="130"/>
      <c r="J336" s="130"/>
      <c r="K336" s="130"/>
      <c r="L336" s="131"/>
      <c r="M336" s="131"/>
    </row>
    <row r="337" spans="7:13" ht="15" customHeight="1">
      <c r="G337" s="1"/>
      <c r="H337" s="129"/>
      <c r="I337" s="130"/>
      <c r="J337" s="130"/>
      <c r="K337" s="130"/>
      <c r="L337" s="131"/>
      <c r="M337" s="131"/>
    </row>
    <row r="338" spans="7:13" ht="15" customHeight="1">
      <c r="G338" s="1"/>
      <c r="H338" s="129"/>
      <c r="I338" s="130"/>
      <c r="J338" s="130"/>
      <c r="K338" s="130"/>
      <c r="L338" s="131"/>
      <c r="M338" s="131"/>
    </row>
    <row r="339" spans="7:13" ht="15" customHeight="1">
      <c r="G339" s="1"/>
      <c r="H339" s="129"/>
      <c r="I339" s="130"/>
      <c r="J339" s="130"/>
      <c r="K339" s="130"/>
      <c r="L339" s="131"/>
      <c r="M339" s="131"/>
    </row>
    <row r="340" spans="7:13" ht="15" customHeight="1">
      <c r="G340" s="1"/>
      <c r="H340" s="129"/>
      <c r="I340" s="130"/>
      <c r="J340" s="130"/>
      <c r="K340" s="130"/>
      <c r="L340" s="131"/>
      <c r="M340" s="131"/>
    </row>
    <row r="341" spans="7:13" ht="15" customHeight="1">
      <c r="G341" s="1"/>
      <c r="H341" s="129"/>
      <c r="I341" s="130"/>
      <c r="J341" s="130"/>
      <c r="K341" s="130"/>
      <c r="L341" s="131"/>
      <c r="M341" s="131"/>
    </row>
    <row r="342" spans="7:13" ht="15" customHeight="1">
      <c r="G342" s="1"/>
      <c r="H342" s="129"/>
      <c r="I342" s="130"/>
      <c r="J342" s="130"/>
      <c r="K342" s="130"/>
      <c r="L342" s="131"/>
      <c r="M342" s="131"/>
    </row>
    <row r="343" spans="7:13" ht="15" customHeight="1">
      <c r="G343" s="1"/>
      <c r="H343" s="129"/>
      <c r="I343" s="130"/>
      <c r="J343" s="130"/>
      <c r="K343" s="130"/>
      <c r="L343" s="131"/>
      <c r="M343" s="131"/>
    </row>
    <row r="344" spans="7:13" ht="15" customHeight="1">
      <c r="G344" s="1"/>
      <c r="H344" s="129"/>
      <c r="I344" s="130"/>
      <c r="J344" s="130"/>
      <c r="K344" s="130"/>
      <c r="L344" s="131"/>
      <c r="M344" s="131"/>
    </row>
    <row r="345" spans="7:13" ht="15" customHeight="1">
      <c r="G345" s="1"/>
      <c r="H345" s="129"/>
      <c r="I345" s="130"/>
      <c r="J345" s="130"/>
      <c r="K345" s="130"/>
      <c r="L345" s="131"/>
      <c r="M345" s="131"/>
    </row>
    <row r="346" spans="7:13" ht="15" customHeight="1">
      <c r="G346" s="1"/>
      <c r="H346" s="129"/>
      <c r="I346" s="130"/>
      <c r="J346" s="130"/>
      <c r="K346" s="130"/>
      <c r="L346" s="131"/>
      <c r="M346" s="131"/>
    </row>
    <row r="347" spans="7:13" ht="15" customHeight="1">
      <c r="G347" s="1"/>
      <c r="H347" s="129"/>
      <c r="I347" s="130"/>
      <c r="J347" s="130"/>
      <c r="K347" s="130"/>
      <c r="L347" s="131"/>
      <c r="M347" s="131"/>
    </row>
    <row r="348" spans="7:13" ht="15" customHeight="1">
      <c r="G348" s="1"/>
      <c r="H348" s="129"/>
      <c r="I348" s="130"/>
      <c r="J348" s="130"/>
      <c r="K348" s="130"/>
      <c r="L348" s="131"/>
      <c r="M348" s="131"/>
    </row>
    <row r="349" spans="7:13" ht="15" customHeight="1">
      <c r="G349" s="1"/>
      <c r="H349" s="129"/>
      <c r="I349" s="130"/>
      <c r="J349" s="130"/>
      <c r="K349" s="130"/>
      <c r="L349" s="131"/>
      <c r="M349" s="131"/>
    </row>
    <row r="350" spans="7:13" ht="15" customHeight="1">
      <c r="G350" s="1"/>
      <c r="H350" s="129"/>
      <c r="I350" s="130"/>
      <c r="J350" s="130"/>
      <c r="K350" s="130"/>
      <c r="L350" s="131"/>
      <c r="M350" s="131"/>
    </row>
    <row r="351" spans="7:13" ht="15" customHeight="1">
      <c r="G351" s="1"/>
      <c r="H351" s="129"/>
      <c r="I351" s="130"/>
      <c r="J351" s="130"/>
      <c r="K351" s="130"/>
      <c r="L351" s="131"/>
      <c r="M351" s="131"/>
    </row>
    <row r="352" spans="7:13" ht="15" customHeight="1">
      <c r="G352" s="1"/>
      <c r="H352" s="129"/>
      <c r="I352" s="130"/>
      <c r="J352" s="130"/>
      <c r="K352" s="130"/>
      <c r="L352" s="131"/>
      <c r="M352" s="131"/>
    </row>
    <row r="353" spans="7:13" ht="15" customHeight="1">
      <c r="G353" s="1"/>
      <c r="H353" s="129"/>
      <c r="I353" s="130"/>
      <c r="J353" s="130"/>
      <c r="K353" s="130"/>
      <c r="L353" s="131"/>
      <c r="M353" s="131"/>
    </row>
    <row r="354" spans="7:13" ht="15" customHeight="1">
      <c r="G354" s="1"/>
      <c r="H354" s="129"/>
      <c r="I354" s="130"/>
      <c r="J354" s="130"/>
      <c r="K354" s="130"/>
      <c r="L354" s="131"/>
      <c r="M354" s="131"/>
    </row>
    <row r="355" spans="7:13" ht="15" customHeight="1">
      <c r="G355" s="1"/>
      <c r="H355" s="129"/>
      <c r="I355" s="130"/>
      <c r="J355" s="130"/>
      <c r="K355" s="130"/>
      <c r="L355" s="131"/>
      <c r="M355" s="131"/>
    </row>
    <row r="356" spans="7:13" ht="15" customHeight="1">
      <c r="G356" s="1"/>
      <c r="H356" s="129"/>
      <c r="I356" s="130"/>
      <c r="J356" s="130"/>
      <c r="K356" s="130"/>
      <c r="L356" s="131"/>
      <c r="M356" s="131"/>
    </row>
    <row r="357" spans="7:13" ht="15" customHeight="1">
      <c r="G357" s="1"/>
      <c r="H357" s="129"/>
      <c r="I357" s="130"/>
      <c r="J357" s="130"/>
      <c r="K357" s="130"/>
      <c r="L357" s="131"/>
      <c r="M357" s="131"/>
    </row>
    <row r="358" spans="7:13" ht="15" customHeight="1">
      <c r="G358" s="1"/>
      <c r="H358" s="129"/>
      <c r="I358" s="130"/>
      <c r="J358" s="130"/>
      <c r="K358" s="130"/>
      <c r="L358" s="131"/>
      <c r="M358" s="131"/>
    </row>
    <row r="359" spans="7:13" ht="15" customHeight="1">
      <c r="G359" s="1"/>
      <c r="H359" s="129"/>
      <c r="I359" s="130"/>
      <c r="J359" s="130"/>
      <c r="K359" s="130"/>
      <c r="L359" s="131"/>
      <c r="M359" s="131"/>
    </row>
    <row r="360" spans="7:13" ht="15" customHeight="1">
      <c r="G360" s="1"/>
      <c r="H360" s="129"/>
      <c r="I360" s="130"/>
      <c r="J360" s="130"/>
      <c r="K360" s="130"/>
      <c r="L360" s="131"/>
      <c r="M360" s="131"/>
    </row>
    <row r="361" spans="7:13" ht="15" customHeight="1">
      <c r="G361" s="1"/>
      <c r="H361" s="129"/>
      <c r="I361" s="130"/>
      <c r="J361" s="130"/>
      <c r="K361" s="130"/>
      <c r="L361" s="131"/>
      <c r="M361" s="131"/>
    </row>
    <row r="362" spans="7:13" ht="15" customHeight="1">
      <c r="G362" s="1"/>
      <c r="H362" s="129"/>
      <c r="I362" s="130"/>
      <c r="J362" s="130"/>
      <c r="K362" s="130"/>
      <c r="L362" s="131"/>
      <c r="M362" s="131"/>
    </row>
    <row r="363" spans="7:13" ht="15" customHeight="1">
      <c r="G363" s="1"/>
      <c r="H363" s="129"/>
      <c r="I363" s="130"/>
      <c r="J363" s="130"/>
      <c r="K363" s="130"/>
      <c r="L363" s="131"/>
      <c r="M363" s="131"/>
    </row>
    <row r="364" spans="7:13" ht="15" customHeight="1">
      <c r="G364" s="1"/>
      <c r="H364" s="129"/>
      <c r="I364" s="130"/>
      <c r="J364" s="130"/>
      <c r="K364" s="130"/>
      <c r="L364" s="131"/>
      <c r="M364" s="131"/>
    </row>
    <row r="365" spans="7:13" ht="15" customHeight="1">
      <c r="G365" s="1"/>
      <c r="H365" s="129"/>
      <c r="I365" s="130"/>
      <c r="J365" s="130"/>
      <c r="K365" s="130"/>
      <c r="L365" s="131"/>
      <c r="M365" s="131"/>
    </row>
    <row r="366" spans="7:13" ht="15" customHeight="1">
      <c r="G366" s="1"/>
      <c r="H366" s="129"/>
      <c r="I366" s="130"/>
      <c r="J366" s="130"/>
      <c r="K366" s="130"/>
      <c r="L366" s="131"/>
      <c r="M366" s="131"/>
    </row>
    <row r="367" spans="7:13" ht="15" customHeight="1">
      <c r="G367" s="1"/>
      <c r="H367" s="129"/>
      <c r="I367" s="130"/>
      <c r="J367" s="130"/>
      <c r="K367" s="130"/>
      <c r="L367" s="131"/>
      <c r="M367" s="131"/>
    </row>
    <row r="368" spans="7:13" ht="15" customHeight="1">
      <c r="G368" s="1"/>
      <c r="H368" s="129"/>
      <c r="I368" s="130"/>
      <c r="J368" s="130"/>
      <c r="K368" s="130"/>
      <c r="L368" s="131"/>
      <c r="M368" s="131"/>
    </row>
    <row r="369" spans="7:13" ht="15" customHeight="1">
      <c r="G369" s="1"/>
      <c r="H369" s="129"/>
      <c r="I369" s="130"/>
      <c r="J369" s="130"/>
      <c r="K369" s="130"/>
      <c r="L369" s="131"/>
      <c r="M369" s="131"/>
    </row>
    <row r="370" spans="7:13" ht="15" customHeight="1">
      <c r="G370" s="1"/>
      <c r="H370" s="129"/>
      <c r="I370" s="130"/>
      <c r="J370" s="130"/>
      <c r="K370" s="130"/>
      <c r="L370" s="131"/>
      <c r="M370" s="131"/>
    </row>
    <row r="371" spans="7:13" ht="15" customHeight="1">
      <c r="G371" s="1"/>
      <c r="H371" s="129"/>
      <c r="I371" s="130"/>
      <c r="J371" s="130"/>
      <c r="K371" s="130"/>
      <c r="L371" s="131"/>
      <c r="M371" s="131"/>
    </row>
    <row r="372" spans="7:13" ht="15" customHeight="1">
      <c r="G372" s="1"/>
      <c r="H372" s="129"/>
      <c r="I372" s="130"/>
      <c r="J372" s="130"/>
      <c r="K372" s="130"/>
      <c r="L372" s="131"/>
      <c r="M372" s="131"/>
    </row>
    <row r="373" spans="7:13" ht="15" customHeight="1">
      <c r="G373" s="1"/>
      <c r="H373" s="129"/>
      <c r="I373" s="130"/>
      <c r="J373" s="130"/>
      <c r="K373" s="130"/>
      <c r="L373" s="131"/>
      <c r="M373" s="131"/>
    </row>
    <row r="374" spans="7:13" ht="15" customHeight="1">
      <c r="G374" s="1"/>
      <c r="H374" s="129"/>
      <c r="I374" s="130"/>
      <c r="J374" s="130"/>
      <c r="K374" s="130"/>
      <c r="L374" s="131"/>
      <c r="M374" s="131"/>
    </row>
    <row r="375" spans="7:13" ht="15" customHeight="1">
      <c r="G375" s="1"/>
      <c r="H375" s="129"/>
      <c r="I375" s="130"/>
      <c r="J375" s="130"/>
      <c r="K375" s="130"/>
      <c r="L375" s="131"/>
      <c r="M375" s="131"/>
    </row>
    <row r="376" spans="7:13" ht="15" customHeight="1">
      <c r="G376" s="1"/>
      <c r="H376" s="129"/>
      <c r="I376" s="130"/>
      <c r="J376" s="130"/>
      <c r="K376" s="130"/>
      <c r="L376" s="131"/>
      <c r="M376" s="131"/>
    </row>
    <row r="377" spans="7:13" ht="15" customHeight="1">
      <c r="G377" s="1"/>
      <c r="H377" s="129"/>
      <c r="I377" s="130"/>
      <c r="J377" s="130"/>
      <c r="K377" s="130"/>
      <c r="L377" s="131"/>
      <c r="M377" s="131"/>
    </row>
    <row r="378" spans="7:13" ht="15" customHeight="1">
      <c r="G378" s="1"/>
      <c r="H378" s="129"/>
      <c r="I378" s="130"/>
      <c r="J378" s="130"/>
      <c r="K378" s="130"/>
      <c r="L378" s="131"/>
      <c r="M378" s="131"/>
    </row>
    <row r="379" spans="7:13" ht="15" customHeight="1">
      <c r="G379" s="1"/>
      <c r="H379" s="129"/>
      <c r="I379" s="130"/>
      <c r="J379" s="130"/>
      <c r="K379" s="130"/>
      <c r="L379" s="131"/>
      <c r="M379" s="131"/>
    </row>
    <row r="380" spans="7:13" ht="15" customHeight="1">
      <c r="G380" s="1"/>
      <c r="H380" s="129"/>
      <c r="I380" s="130"/>
      <c r="J380" s="130"/>
      <c r="K380" s="130"/>
      <c r="L380" s="131"/>
      <c r="M380" s="131"/>
    </row>
    <row r="381" spans="7:13" ht="15" customHeight="1">
      <c r="G381" s="1"/>
      <c r="H381" s="129"/>
      <c r="I381" s="130"/>
      <c r="J381" s="130"/>
      <c r="K381" s="130"/>
      <c r="L381" s="131"/>
      <c r="M381" s="131"/>
    </row>
    <row r="382" spans="7:13" ht="15" customHeight="1">
      <c r="G382" s="1"/>
      <c r="H382" s="129"/>
      <c r="I382" s="130"/>
      <c r="J382" s="130"/>
      <c r="K382" s="130"/>
      <c r="L382" s="131"/>
      <c r="M382" s="131"/>
    </row>
    <row r="383" spans="7:13" ht="15" customHeight="1">
      <c r="G383" s="1"/>
      <c r="H383" s="129"/>
      <c r="I383" s="130"/>
      <c r="J383" s="130"/>
      <c r="K383" s="130"/>
      <c r="L383" s="131"/>
      <c r="M383" s="131"/>
    </row>
    <row r="384" spans="7:13" ht="15" customHeight="1">
      <c r="G384" s="1"/>
      <c r="H384" s="129"/>
      <c r="I384" s="130"/>
      <c r="J384" s="130"/>
      <c r="K384" s="130"/>
      <c r="L384" s="131"/>
      <c r="M384" s="131"/>
    </row>
    <row r="385" spans="7:13" ht="15" customHeight="1">
      <c r="G385" s="1"/>
      <c r="H385" s="129"/>
      <c r="I385" s="130"/>
      <c r="J385" s="130"/>
      <c r="K385" s="130"/>
      <c r="L385" s="131"/>
      <c r="M385" s="131"/>
    </row>
    <row r="386" spans="7:13" ht="15" customHeight="1">
      <c r="G386" s="1"/>
      <c r="H386" s="129"/>
      <c r="I386" s="130"/>
      <c r="J386" s="130"/>
      <c r="K386" s="130"/>
      <c r="L386" s="131"/>
      <c r="M386" s="131"/>
    </row>
    <row r="387" spans="7:13" ht="15" customHeight="1">
      <c r="G387" s="1"/>
      <c r="H387" s="129"/>
      <c r="I387" s="130"/>
      <c r="J387" s="130"/>
      <c r="K387" s="130"/>
      <c r="L387" s="131"/>
      <c r="M387" s="131"/>
    </row>
    <row r="388" spans="7:13" ht="15" customHeight="1">
      <c r="G388" s="1"/>
      <c r="H388" s="129"/>
      <c r="I388" s="130"/>
      <c r="J388" s="130"/>
      <c r="K388" s="130"/>
      <c r="L388" s="131"/>
      <c r="M388" s="131"/>
    </row>
    <row r="389" spans="7:13" ht="15" customHeight="1">
      <c r="G389" s="1"/>
      <c r="H389" s="129"/>
      <c r="I389" s="130"/>
      <c r="J389" s="130"/>
      <c r="K389" s="130"/>
      <c r="L389" s="131"/>
      <c r="M389" s="131"/>
    </row>
    <row r="390" spans="7:13" ht="15" customHeight="1">
      <c r="G390" s="1"/>
      <c r="H390" s="129"/>
      <c r="I390" s="130"/>
      <c r="J390" s="130"/>
      <c r="K390" s="130"/>
      <c r="L390" s="131"/>
      <c r="M390" s="131"/>
    </row>
    <row r="391" spans="7:13" ht="15" customHeight="1">
      <c r="G391" s="1"/>
      <c r="H391" s="129"/>
      <c r="I391" s="130"/>
      <c r="J391" s="130"/>
      <c r="K391" s="130"/>
      <c r="L391" s="131"/>
      <c r="M391" s="131"/>
    </row>
    <row r="392" spans="7:13" ht="15" customHeight="1">
      <c r="G392" s="1"/>
      <c r="H392" s="129"/>
      <c r="I392" s="130"/>
      <c r="J392" s="130"/>
      <c r="K392" s="130"/>
      <c r="L392" s="131"/>
      <c r="M392" s="131"/>
    </row>
    <row r="393" spans="7:13" ht="15" customHeight="1">
      <c r="G393" s="1"/>
      <c r="H393" s="129"/>
      <c r="I393" s="130"/>
      <c r="J393" s="130"/>
      <c r="K393" s="130"/>
      <c r="L393" s="131"/>
      <c r="M393" s="131"/>
    </row>
    <row r="394" spans="7:13" ht="15" customHeight="1">
      <c r="G394" s="1"/>
      <c r="H394" s="129"/>
      <c r="I394" s="130"/>
      <c r="J394" s="130"/>
      <c r="K394" s="130"/>
      <c r="L394" s="131"/>
      <c r="M394" s="131"/>
    </row>
    <row r="395" spans="7:13" ht="15" customHeight="1">
      <c r="G395" s="1"/>
      <c r="H395" s="129"/>
      <c r="I395" s="130"/>
      <c r="J395" s="130"/>
      <c r="K395" s="130"/>
      <c r="L395" s="131"/>
      <c r="M395" s="131"/>
    </row>
    <row r="396" spans="7:13" ht="15" customHeight="1">
      <c r="G396" s="1"/>
      <c r="H396" s="129"/>
      <c r="I396" s="130"/>
      <c r="J396" s="130"/>
      <c r="K396" s="130"/>
      <c r="L396" s="131"/>
      <c r="M396" s="131"/>
    </row>
    <row r="397" spans="7:13" ht="15" customHeight="1">
      <c r="G397" s="1"/>
      <c r="H397" s="129"/>
      <c r="I397" s="130"/>
      <c r="J397" s="130"/>
      <c r="K397" s="130"/>
      <c r="L397" s="131"/>
      <c r="M397" s="131"/>
    </row>
    <row r="398" spans="7:13" ht="15" customHeight="1">
      <c r="G398" s="1"/>
      <c r="H398" s="129"/>
      <c r="I398" s="130"/>
      <c r="J398" s="130"/>
      <c r="K398" s="130"/>
      <c r="L398" s="131"/>
      <c r="M398" s="131"/>
    </row>
    <row r="399" spans="7:13" ht="15" customHeight="1">
      <c r="G399" s="1"/>
      <c r="H399" s="129"/>
      <c r="I399" s="130"/>
      <c r="J399" s="130"/>
      <c r="K399" s="130"/>
      <c r="L399" s="131"/>
      <c r="M399" s="131"/>
    </row>
    <row r="400" spans="7:13" ht="15" customHeight="1">
      <c r="G400" s="1"/>
      <c r="H400" s="129"/>
      <c r="I400" s="130"/>
      <c r="J400" s="130"/>
      <c r="K400" s="130"/>
      <c r="L400" s="131"/>
      <c r="M400" s="131"/>
    </row>
    <row r="401" spans="7:13" ht="15" customHeight="1">
      <c r="G401" s="1"/>
      <c r="H401" s="129"/>
      <c r="I401" s="130"/>
      <c r="J401" s="130"/>
      <c r="K401" s="130"/>
      <c r="L401" s="131"/>
      <c r="M401" s="131"/>
    </row>
    <row r="402" spans="7:13" ht="15" customHeight="1">
      <c r="G402" s="1"/>
      <c r="H402" s="129"/>
      <c r="I402" s="130"/>
      <c r="J402" s="130"/>
      <c r="K402" s="130"/>
      <c r="L402" s="131"/>
      <c r="M402" s="131"/>
    </row>
    <row r="403" spans="7:13" ht="15" customHeight="1">
      <c r="G403" s="1"/>
      <c r="H403" s="129"/>
      <c r="I403" s="130"/>
      <c r="J403" s="130"/>
      <c r="K403" s="130"/>
      <c r="L403" s="131"/>
      <c r="M403" s="131"/>
    </row>
    <row r="404" spans="7:13" ht="15" customHeight="1">
      <c r="G404" s="1"/>
      <c r="H404" s="129"/>
      <c r="I404" s="130"/>
      <c r="J404" s="130"/>
      <c r="K404" s="130"/>
      <c r="L404" s="131"/>
      <c r="M404" s="131"/>
    </row>
    <row r="405" spans="7:13" ht="15" customHeight="1">
      <c r="G405" s="1"/>
      <c r="H405" s="129"/>
      <c r="I405" s="130"/>
      <c r="J405" s="130"/>
      <c r="K405" s="130"/>
      <c r="L405" s="131"/>
      <c r="M405" s="131"/>
    </row>
    <row r="406" spans="7:13" ht="15" customHeight="1">
      <c r="G406" s="1"/>
      <c r="H406" s="129"/>
      <c r="I406" s="130"/>
      <c r="J406" s="130"/>
      <c r="K406" s="130"/>
      <c r="L406" s="131"/>
      <c r="M406" s="131"/>
    </row>
    <row r="407" spans="7:13" ht="15" customHeight="1">
      <c r="G407" s="1"/>
      <c r="H407" s="129"/>
      <c r="I407" s="130"/>
      <c r="J407" s="130"/>
      <c r="K407" s="130"/>
      <c r="L407" s="131"/>
      <c r="M407" s="131"/>
    </row>
    <row r="408" spans="7:13" ht="15" customHeight="1">
      <c r="G408" s="1"/>
      <c r="H408" s="129"/>
      <c r="I408" s="130"/>
      <c r="J408" s="130"/>
      <c r="K408" s="130"/>
      <c r="L408" s="131"/>
      <c r="M408" s="131"/>
    </row>
    <row r="409" spans="7:13" ht="15" customHeight="1">
      <c r="G409" s="1"/>
      <c r="H409" s="129"/>
      <c r="I409" s="130"/>
      <c r="J409" s="130"/>
      <c r="K409" s="130"/>
      <c r="L409" s="131"/>
      <c r="M409" s="131"/>
    </row>
    <row r="410" spans="7:13" ht="15" customHeight="1">
      <c r="G410" s="1"/>
      <c r="H410" s="129"/>
      <c r="I410" s="130"/>
      <c r="J410" s="130"/>
      <c r="K410" s="130"/>
      <c r="L410" s="131"/>
      <c r="M410" s="131"/>
    </row>
    <row r="411" spans="7:13" ht="15" customHeight="1">
      <c r="G411" s="1"/>
      <c r="H411" s="129"/>
      <c r="I411" s="130"/>
      <c r="J411" s="130"/>
      <c r="K411" s="130"/>
      <c r="L411" s="131"/>
      <c r="M411" s="131"/>
    </row>
    <row r="412" spans="7:13" ht="15" customHeight="1">
      <c r="G412" s="1"/>
      <c r="H412" s="129"/>
      <c r="I412" s="130"/>
      <c r="J412" s="130"/>
      <c r="K412" s="130"/>
      <c r="L412" s="131"/>
      <c r="M412" s="131"/>
    </row>
    <row r="413" spans="7:13" ht="15" customHeight="1">
      <c r="G413" s="1"/>
      <c r="H413" s="129"/>
      <c r="I413" s="130"/>
      <c r="J413" s="130"/>
      <c r="K413" s="130"/>
      <c r="L413" s="131"/>
      <c r="M413" s="131"/>
    </row>
    <row r="414" spans="7:13" ht="15" customHeight="1">
      <c r="G414" s="1"/>
      <c r="H414" s="129"/>
      <c r="I414" s="130"/>
      <c r="J414" s="130"/>
      <c r="K414" s="130"/>
      <c r="L414" s="131"/>
      <c r="M414" s="131"/>
    </row>
    <row r="415" spans="7:13" ht="15" customHeight="1">
      <c r="G415" s="1"/>
      <c r="H415" s="129"/>
      <c r="I415" s="130"/>
      <c r="J415" s="130"/>
      <c r="K415" s="130"/>
      <c r="L415" s="131"/>
      <c r="M415" s="131"/>
    </row>
    <row r="416" spans="7:13" ht="15" customHeight="1">
      <c r="G416" s="1"/>
      <c r="H416" s="129"/>
      <c r="I416" s="130"/>
      <c r="J416" s="130"/>
      <c r="K416" s="130"/>
      <c r="L416" s="131"/>
      <c r="M416" s="131"/>
    </row>
    <row r="417" spans="7:13" ht="15" customHeight="1">
      <c r="G417" s="1"/>
      <c r="H417" s="129"/>
      <c r="I417" s="130"/>
      <c r="J417" s="130"/>
      <c r="K417" s="130"/>
      <c r="L417" s="131"/>
      <c r="M417" s="131"/>
    </row>
    <row r="418" spans="7:13" ht="15" customHeight="1">
      <c r="G418" s="1"/>
      <c r="H418" s="129"/>
      <c r="I418" s="130"/>
      <c r="J418" s="130"/>
      <c r="K418" s="130"/>
      <c r="L418" s="131"/>
      <c r="M418" s="131"/>
    </row>
    <row r="419" spans="7:13" ht="15" customHeight="1">
      <c r="G419" s="1"/>
      <c r="H419" s="129"/>
      <c r="I419" s="130"/>
      <c r="J419" s="130"/>
      <c r="K419" s="130"/>
      <c r="L419" s="131"/>
      <c r="M419" s="131"/>
    </row>
    <row r="420" spans="7:13" ht="15" customHeight="1">
      <c r="G420" s="1"/>
      <c r="H420" s="129"/>
      <c r="I420" s="130"/>
      <c r="J420" s="130"/>
      <c r="K420" s="130"/>
      <c r="L420" s="131"/>
      <c r="M420" s="131"/>
    </row>
    <row r="421" spans="7:13" ht="15" customHeight="1">
      <c r="G421" s="1"/>
      <c r="H421" s="129"/>
      <c r="I421" s="130"/>
      <c r="J421" s="130"/>
      <c r="K421" s="130"/>
      <c r="L421" s="131"/>
      <c r="M421" s="131"/>
    </row>
    <row r="422" spans="7:13" ht="15" customHeight="1">
      <c r="G422" s="1"/>
      <c r="H422" s="129"/>
      <c r="I422" s="130"/>
      <c r="J422" s="130"/>
      <c r="K422" s="130"/>
      <c r="L422" s="131"/>
      <c r="M422" s="131"/>
    </row>
    <row r="423" spans="7:13" ht="15" customHeight="1">
      <c r="G423" s="1"/>
      <c r="H423" s="129"/>
      <c r="I423" s="130"/>
      <c r="J423" s="130"/>
      <c r="K423" s="130"/>
      <c r="L423" s="131"/>
      <c r="M423" s="131"/>
    </row>
    <row r="424" spans="7:13" ht="15" customHeight="1">
      <c r="G424" s="1"/>
      <c r="H424" s="129"/>
      <c r="I424" s="130"/>
      <c r="J424" s="130"/>
      <c r="K424" s="130"/>
      <c r="L424" s="131"/>
      <c r="M424" s="131"/>
    </row>
    <row r="425" spans="7:13" ht="15" customHeight="1">
      <c r="G425" s="1"/>
      <c r="H425" s="129"/>
      <c r="I425" s="130"/>
      <c r="J425" s="130"/>
      <c r="K425" s="130"/>
      <c r="L425" s="131"/>
      <c r="M425" s="131"/>
    </row>
    <row r="426" spans="7:13" ht="15" customHeight="1">
      <c r="G426" s="1"/>
      <c r="H426" s="129"/>
      <c r="I426" s="130"/>
      <c r="J426" s="130"/>
      <c r="K426" s="130"/>
      <c r="L426" s="131"/>
      <c r="M426" s="131"/>
    </row>
    <row r="427" spans="7:13" ht="15" customHeight="1">
      <c r="G427" s="1"/>
      <c r="H427" s="129"/>
      <c r="I427" s="130"/>
      <c r="J427" s="130"/>
      <c r="K427" s="130"/>
      <c r="L427" s="131"/>
      <c r="M427" s="131"/>
    </row>
    <row r="428" spans="7:13" ht="15" customHeight="1">
      <c r="G428" s="1"/>
      <c r="H428" s="129"/>
      <c r="I428" s="130"/>
      <c r="J428" s="130"/>
      <c r="K428" s="130"/>
      <c r="L428" s="131"/>
      <c r="M428" s="131"/>
    </row>
    <row r="429" spans="7:13" ht="15" customHeight="1">
      <c r="G429" s="1"/>
      <c r="H429" s="129"/>
      <c r="I429" s="130"/>
      <c r="J429" s="130"/>
      <c r="K429" s="130"/>
      <c r="L429" s="131"/>
      <c r="M429" s="131"/>
    </row>
    <row r="430" spans="7:13" ht="15" customHeight="1">
      <c r="G430" s="1"/>
      <c r="H430" s="129"/>
      <c r="I430" s="130"/>
      <c r="J430" s="130"/>
      <c r="K430" s="130"/>
      <c r="L430" s="131"/>
      <c r="M430" s="131"/>
    </row>
    <row r="431" spans="7:13" ht="15" customHeight="1">
      <c r="G431" s="1"/>
      <c r="H431" s="129"/>
      <c r="I431" s="130"/>
      <c r="J431" s="130"/>
      <c r="K431" s="130"/>
      <c r="L431" s="131"/>
      <c r="M431" s="131"/>
    </row>
    <row r="432" spans="7:13" ht="15" customHeight="1">
      <c r="G432" s="1"/>
      <c r="H432" s="129"/>
      <c r="I432" s="130"/>
      <c r="J432" s="130"/>
      <c r="K432" s="130"/>
      <c r="L432" s="131"/>
      <c r="M432" s="131"/>
    </row>
    <row r="433" spans="7:13" ht="15" customHeight="1">
      <c r="G433" s="1"/>
      <c r="H433" s="129"/>
      <c r="I433" s="130"/>
      <c r="J433" s="130"/>
      <c r="K433" s="130"/>
      <c r="L433" s="131"/>
      <c r="M433" s="131"/>
    </row>
    <row r="434" spans="7:13" ht="15" customHeight="1">
      <c r="G434" s="1"/>
      <c r="H434" s="129"/>
      <c r="I434" s="130"/>
      <c r="J434" s="130"/>
      <c r="K434" s="130"/>
      <c r="L434" s="131"/>
      <c r="M434" s="131"/>
    </row>
    <row r="435" spans="7:13" ht="15" customHeight="1">
      <c r="G435" s="1"/>
      <c r="H435" s="129"/>
      <c r="I435" s="130"/>
      <c r="J435" s="130"/>
      <c r="K435" s="130"/>
      <c r="L435" s="131"/>
      <c r="M435" s="131"/>
    </row>
    <row r="436" spans="7:13" ht="15" customHeight="1">
      <c r="G436" s="1"/>
      <c r="H436" s="129"/>
      <c r="I436" s="130"/>
      <c r="J436" s="130"/>
      <c r="K436" s="130"/>
      <c r="L436" s="131"/>
      <c r="M436" s="131"/>
    </row>
    <row r="437" spans="7:13" ht="15" customHeight="1">
      <c r="G437" s="1"/>
      <c r="H437" s="129"/>
      <c r="I437" s="130"/>
      <c r="J437" s="130"/>
      <c r="K437" s="130"/>
      <c r="L437" s="131"/>
      <c r="M437" s="131"/>
    </row>
    <row r="438" spans="7:13" ht="15" customHeight="1">
      <c r="G438" s="1"/>
      <c r="H438" s="129"/>
      <c r="I438" s="130"/>
      <c r="J438" s="130"/>
      <c r="K438" s="130"/>
      <c r="L438" s="131"/>
      <c r="M438" s="131"/>
    </row>
    <row r="439" spans="7:13" ht="15" customHeight="1">
      <c r="G439" s="1"/>
      <c r="H439" s="129"/>
      <c r="I439" s="130"/>
      <c r="J439" s="130"/>
      <c r="K439" s="130"/>
      <c r="L439" s="131"/>
      <c r="M439" s="131"/>
    </row>
    <row r="440" spans="7:13" ht="15" customHeight="1">
      <c r="G440" s="1"/>
      <c r="H440" s="129"/>
      <c r="I440" s="130"/>
      <c r="J440" s="130"/>
      <c r="K440" s="130"/>
      <c r="L440" s="131"/>
      <c r="M440" s="131"/>
    </row>
    <row r="441" spans="7:13" ht="15" customHeight="1">
      <c r="G441" s="1"/>
      <c r="H441" s="129"/>
      <c r="I441" s="130"/>
      <c r="J441" s="130"/>
      <c r="K441" s="130"/>
      <c r="L441" s="131"/>
      <c r="M441" s="131"/>
    </row>
    <row r="442" spans="7:13" ht="15" customHeight="1">
      <c r="G442" s="1"/>
      <c r="H442" s="129"/>
      <c r="I442" s="130"/>
      <c r="J442" s="130"/>
      <c r="K442" s="130"/>
      <c r="L442" s="131"/>
      <c r="M442" s="131"/>
    </row>
    <row r="443" spans="7:13" ht="15" customHeight="1">
      <c r="G443" s="1"/>
      <c r="H443" s="129"/>
      <c r="I443" s="130"/>
      <c r="J443" s="130"/>
      <c r="K443" s="130"/>
      <c r="L443" s="131"/>
      <c r="M443" s="131"/>
    </row>
    <row r="444" spans="7:13" ht="15" customHeight="1">
      <c r="G444" s="1"/>
      <c r="H444" s="129"/>
      <c r="I444" s="130"/>
      <c r="J444" s="130"/>
      <c r="K444" s="130"/>
      <c r="L444" s="131"/>
      <c r="M444" s="131"/>
    </row>
    <row r="445" spans="7:13" ht="15" customHeight="1">
      <c r="G445" s="1"/>
      <c r="H445" s="129"/>
      <c r="I445" s="130"/>
      <c r="J445" s="130"/>
      <c r="K445" s="130"/>
      <c r="L445" s="131"/>
      <c r="M445" s="131"/>
    </row>
    <row r="446" spans="7:13" ht="15" customHeight="1">
      <c r="G446" s="1"/>
      <c r="H446" s="129"/>
      <c r="I446" s="130"/>
      <c r="J446" s="130"/>
      <c r="K446" s="130"/>
      <c r="L446" s="131"/>
      <c r="M446" s="131"/>
    </row>
    <row r="447" spans="7:13" ht="15" customHeight="1">
      <c r="G447" s="1"/>
      <c r="H447" s="129"/>
      <c r="I447" s="130"/>
      <c r="J447" s="130"/>
      <c r="K447" s="130"/>
      <c r="L447" s="131"/>
      <c r="M447" s="131"/>
    </row>
    <row r="448" spans="7:13" ht="15" customHeight="1">
      <c r="G448" s="1"/>
      <c r="H448" s="129"/>
      <c r="I448" s="130"/>
      <c r="J448" s="130"/>
      <c r="K448" s="130"/>
      <c r="L448" s="131"/>
      <c r="M448" s="131"/>
    </row>
    <row r="449" spans="7:13" ht="15" customHeight="1">
      <c r="G449" s="1"/>
      <c r="H449" s="129"/>
      <c r="I449" s="130"/>
      <c r="J449" s="130"/>
      <c r="K449" s="130"/>
      <c r="L449" s="131"/>
      <c r="M449" s="131"/>
    </row>
    <row r="450" spans="7:13" ht="15" customHeight="1">
      <c r="G450" s="1"/>
      <c r="H450" s="129"/>
      <c r="I450" s="130"/>
      <c r="J450" s="130"/>
      <c r="K450" s="130"/>
      <c r="L450" s="131"/>
      <c r="M450" s="131"/>
    </row>
    <row r="451" spans="7:13" ht="15" customHeight="1">
      <c r="G451" s="1"/>
      <c r="H451" s="129"/>
      <c r="I451" s="130"/>
      <c r="J451" s="130"/>
      <c r="K451" s="130"/>
      <c r="L451" s="131"/>
      <c r="M451" s="131"/>
    </row>
    <row r="452" spans="7:13" ht="15" customHeight="1">
      <c r="G452" s="1"/>
      <c r="H452" s="129"/>
      <c r="I452" s="130"/>
      <c r="J452" s="130"/>
      <c r="K452" s="130"/>
      <c r="L452" s="131"/>
      <c r="M452" s="131"/>
    </row>
    <row r="453" spans="7:13" ht="15" customHeight="1">
      <c r="G453" s="1"/>
      <c r="H453" s="129"/>
      <c r="I453" s="130"/>
      <c r="J453" s="130"/>
      <c r="K453" s="130"/>
      <c r="L453" s="131"/>
      <c r="M453" s="131"/>
    </row>
    <row r="454" spans="7:13" ht="15" customHeight="1">
      <c r="G454" s="1"/>
      <c r="H454" s="129"/>
      <c r="I454" s="130"/>
      <c r="J454" s="130"/>
      <c r="K454" s="130"/>
      <c r="L454" s="131"/>
      <c r="M454" s="131"/>
    </row>
    <row r="455" spans="7:13" ht="15" customHeight="1">
      <c r="G455" s="1"/>
      <c r="H455" s="129"/>
      <c r="I455" s="130"/>
      <c r="J455" s="130"/>
      <c r="K455" s="130"/>
      <c r="L455" s="131"/>
      <c r="M455" s="131"/>
    </row>
    <row r="456" spans="7:13" ht="15" customHeight="1">
      <c r="G456" s="1"/>
      <c r="H456" s="129"/>
      <c r="I456" s="130"/>
      <c r="J456" s="130"/>
      <c r="K456" s="130"/>
      <c r="L456" s="131"/>
      <c r="M456" s="131"/>
    </row>
    <row r="457" spans="7:13" ht="15" customHeight="1">
      <c r="G457" s="1"/>
      <c r="H457" s="129"/>
      <c r="I457" s="130"/>
      <c r="J457" s="130"/>
      <c r="K457" s="130"/>
      <c r="L457" s="131"/>
      <c r="M457" s="131"/>
    </row>
    <row r="458" spans="7:13" ht="15" customHeight="1">
      <c r="G458" s="1"/>
      <c r="H458" s="129"/>
      <c r="I458" s="130"/>
      <c r="J458" s="130"/>
      <c r="K458" s="130"/>
      <c r="L458" s="131"/>
      <c r="M458" s="131"/>
    </row>
    <row r="459" spans="7:13" ht="15" customHeight="1">
      <c r="G459" s="1"/>
      <c r="H459" s="129"/>
      <c r="I459" s="130"/>
      <c r="J459" s="130"/>
      <c r="K459" s="130"/>
      <c r="L459" s="131"/>
      <c r="M459" s="131"/>
    </row>
    <row r="460" spans="7:13" ht="15" customHeight="1">
      <c r="G460" s="1"/>
      <c r="H460" s="129"/>
      <c r="I460" s="130"/>
      <c r="J460" s="130"/>
      <c r="K460" s="130"/>
      <c r="L460" s="131"/>
      <c r="M460" s="131"/>
    </row>
    <row r="461" spans="7:13" ht="15" customHeight="1">
      <c r="G461" s="1"/>
      <c r="H461" s="129"/>
      <c r="I461" s="130"/>
      <c r="J461" s="130"/>
      <c r="K461" s="130"/>
      <c r="L461" s="131"/>
      <c r="M461" s="131"/>
    </row>
    <row r="462" spans="7:13" ht="15" customHeight="1">
      <c r="G462" s="1"/>
      <c r="H462" s="129"/>
      <c r="I462" s="130"/>
      <c r="J462" s="130"/>
      <c r="K462" s="130"/>
      <c r="L462" s="131"/>
      <c r="M462" s="131"/>
    </row>
    <row r="463" spans="7:13" ht="15" customHeight="1">
      <c r="G463" s="1"/>
      <c r="H463" s="129"/>
      <c r="I463" s="130"/>
      <c r="J463" s="130"/>
      <c r="K463" s="130"/>
      <c r="L463" s="131"/>
      <c r="M463" s="131"/>
    </row>
    <row r="464" spans="7:13" ht="15" customHeight="1">
      <c r="G464" s="1"/>
      <c r="H464" s="129"/>
      <c r="I464" s="130"/>
      <c r="J464" s="130"/>
      <c r="K464" s="130"/>
      <c r="L464" s="131"/>
      <c r="M464" s="131"/>
    </row>
    <row r="465" spans="7:13" ht="15" customHeight="1">
      <c r="G465" s="1"/>
      <c r="H465" s="129"/>
      <c r="I465" s="130"/>
      <c r="J465" s="130"/>
      <c r="K465" s="130"/>
      <c r="L465" s="131"/>
      <c r="M465" s="131"/>
    </row>
    <row r="466" spans="7:13" ht="15" customHeight="1">
      <c r="G466" s="1"/>
      <c r="H466" s="129"/>
      <c r="I466" s="130"/>
      <c r="J466" s="130"/>
      <c r="K466" s="130"/>
      <c r="L466" s="131"/>
      <c r="M466" s="131"/>
    </row>
    <row r="467" spans="7:13" ht="15" customHeight="1">
      <c r="G467" s="1"/>
      <c r="H467" s="129"/>
      <c r="I467" s="130"/>
      <c r="J467" s="130"/>
      <c r="K467" s="130"/>
      <c r="L467" s="131"/>
      <c r="M467" s="131"/>
    </row>
    <row r="468" spans="7:13" ht="15" customHeight="1">
      <c r="G468" s="1"/>
      <c r="H468" s="129"/>
      <c r="I468" s="130"/>
      <c r="J468" s="130"/>
      <c r="K468" s="130"/>
      <c r="L468" s="131"/>
      <c r="M468" s="131"/>
    </row>
    <row r="469" spans="7:13" ht="15" customHeight="1">
      <c r="G469" s="1"/>
      <c r="H469" s="129"/>
      <c r="I469" s="130"/>
      <c r="J469" s="130"/>
      <c r="K469" s="130"/>
      <c r="L469" s="131"/>
      <c r="M469" s="131"/>
    </row>
    <row r="470" spans="7:13" ht="15" customHeight="1">
      <c r="G470" s="1"/>
      <c r="H470" s="129"/>
      <c r="I470" s="130"/>
      <c r="J470" s="130"/>
      <c r="K470" s="130"/>
      <c r="L470" s="131"/>
      <c r="M470" s="131"/>
    </row>
    <row r="471" spans="7:13" ht="15" customHeight="1">
      <c r="G471" s="1"/>
      <c r="H471" s="129"/>
      <c r="I471" s="130"/>
      <c r="J471" s="130"/>
      <c r="K471" s="130"/>
      <c r="L471" s="131"/>
      <c r="M471" s="131"/>
    </row>
    <row r="472" spans="7:13" ht="15" customHeight="1">
      <c r="G472" s="1"/>
      <c r="H472" s="129"/>
      <c r="I472" s="130"/>
      <c r="J472" s="130"/>
      <c r="K472" s="130"/>
      <c r="L472" s="131"/>
      <c r="M472" s="131"/>
    </row>
    <row r="473" spans="7:13" ht="15" customHeight="1">
      <c r="G473" s="1"/>
      <c r="H473" s="129"/>
      <c r="I473" s="130"/>
      <c r="J473" s="130"/>
      <c r="K473" s="130"/>
      <c r="L473" s="131"/>
      <c r="M473" s="131"/>
    </row>
    <row r="474" spans="7:13" ht="15" customHeight="1">
      <c r="G474" s="1"/>
      <c r="H474" s="129"/>
      <c r="I474" s="130"/>
      <c r="J474" s="130"/>
      <c r="K474" s="130"/>
      <c r="L474" s="131"/>
      <c r="M474" s="131"/>
    </row>
    <row r="475" spans="7:13" ht="15" customHeight="1">
      <c r="G475" s="1"/>
      <c r="H475" s="129"/>
      <c r="I475" s="130"/>
      <c r="J475" s="130"/>
      <c r="K475" s="130"/>
      <c r="L475" s="131"/>
      <c r="M475" s="131"/>
    </row>
    <row r="476" spans="7:13" ht="15" customHeight="1">
      <c r="G476" s="1"/>
      <c r="H476" s="129"/>
      <c r="I476" s="130"/>
      <c r="J476" s="130"/>
      <c r="K476" s="130"/>
      <c r="L476" s="131"/>
      <c r="M476" s="131"/>
    </row>
    <row r="477" spans="7:13" ht="15" customHeight="1">
      <c r="G477" s="1"/>
      <c r="H477" s="129"/>
      <c r="I477" s="130"/>
      <c r="J477" s="130"/>
      <c r="K477" s="130"/>
      <c r="L477" s="131"/>
      <c r="M477" s="131"/>
    </row>
    <row r="478" spans="7:13" ht="15" customHeight="1">
      <c r="G478" s="1"/>
      <c r="H478" s="129"/>
      <c r="I478" s="130"/>
      <c r="J478" s="130"/>
      <c r="K478" s="130"/>
      <c r="L478" s="131"/>
      <c r="M478" s="131"/>
    </row>
    <row r="479" spans="7:13" ht="15" customHeight="1">
      <c r="G479" s="1"/>
      <c r="H479" s="129"/>
      <c r="I479" s="130"/>
      <c r="J479" s="130"/>
      <c r="K479" s="130"/>
      <c r="L479" s="131"/>
      <c r="M479" s="131"/>
    </row>
    <row r="480" spans="7:13" ht="15" customHeight="1">
      <c r="G480" s="1"/>
      <c r="H480" s="129"/>
      <c r="I480" s="130"/>
      <c r="J480" s="130"/>
      <c r="K480" s="130"/>
      <c r="L480" s="131"/>
      <c r="M480" s="131"/>
    </row>
    <row r="481" spans="7:13" ht="15" customHeight="1">
      <c r="G481" s="1"/>
      <c r="H481" s="129"/>
      <c r="I481" s="130"/>
      <c r="J481" s="130"/>
      <c r="K481" s="130"/>
      <c r="L481" s="131"/>
      <c r="M481" s="131"/>
    </row>
    <row r="482" spans="7:13" ht="15" customHeight="1">
      <c r="G482" s="1"/>
      <c r="H482" s="129"/>
      <c r="I482" s="130"/>
      <c r="J482" s="130"/>
      <c r="K482" s="130"/>
      <c r="L482" s="131"/>
      <c r="M482" s="131"/>
    </row>
    <row r="483" spans="7:13" ht="15" customHeight="1">
      <c r="G483" s="1"/>
      <c r="H483" s="129"/>
      <c r="I483" s="130"/>
      <c r="J483" s="130"/>
      <c r="K483" s="130"/>
      <c r="L483" s="131"/>
      <c r="M483" s="131"/>
    </row>
    <row r="484" spans="7:13" ht="15" customHeight="1">
      <c r="G484" s="1"/>
      <c r="H484" s="129"/>
      <c r="I484" s="130"/>
      <c r="J484" s="130"/>
      <c r="K484" s="130"/>
      <c r="L484" s="131"/>
      <c r="M484" s="131"/>
    </row>
    <row r="485" spans="7:13" ht="15" customHeight="1">
      <c r="G485" s="1"/>
      <c r="H485" s="129"/>
      <c r="I485" s="130"/>
      <c r="J485" s="130"/>
      <c r="K485" s="130"/>
      <c r="L485" s="131"/>
      <c r="M485" s="131"/>
    </row>
    <row r="486" spans="7:13" ht="15" customHeight="1">
      <c r="G486" s="1"/>
      <c r="H486" s="129"/>
      <c r="I486" s="130"/>
      <c r="J486" s="130"/>
      <c r="K486" s="130"/>
      <c r="L486" s="131"/>
      <c r="M486" s="131"/>
    </row>
    <row r="487" spans="7:13" ht="15" customHeight="1">
      <c r="G487" s="1"/>
      <c r="H487" s="129"/>
      <c r="I487" s="130"/>
      <c r="J487" s="130"/>
      <c r="K487" s="130"/>
      <c r="L487" s="131"/>
      <c r="M487" s="131"/>
    </row>
    <row r="488" spans="7:13" ht="15" customHeight="1">
      <c r="G488" s="1"/>
      <c r="H488" s="129"/>
      <c r="I488" s="130"/>
      <c r="J488" s="130"/>
      <c r="K488" s="130"/>
      <c r="L488" s="131"/>
      <c r="M488" s="131"/>
    </row>
    <row r="489" spans="7:13" ht="15" customHeight="1">
      <c r="G489" s="1"/>
      <c r="H489" s="129"/>
      <c r="I489" s="130"/>
      <c r="J489" s="130"/>
      <c r="K489" s="130"/>
      <c r="L489" s="131"/>
      <c r="M489" s="131"/>
    </row>
    <row r="490" spans="7:13" ht="15" customHeight="1">
      <c r="G490" s="1"/>
      <c r="H490" s="129"/>
      <c r="I490" s="130"/>
      <c r="J490" s="130"/>
      <c r="K490" s="130"/>
      <c r="L490" s="131"/>
      <c r="M490" s="131"/>
    </row>
    <row r="491" spans="7:13" ht="15" customHeight="1">
      <c r="G491" s="1"/>
      <c r="H491" s="129"/>
      <c r="I491" s="130"/>
      <c r="J491" s="130"/>
      <c r="K491" s="130"/>
      <c r="L491" s="131"/>
      <c r="M491" s="131"/>
    </row>
    <row r="492" spans="7:13" ht="15" customHeight="1">
      <c r="G492" s="1"/>
      <c r="H492" s="129"/>
      <c r="I492" s="130"/>
      <c r="J492" s="130"/>
      <c r="K492" s="130"/>
      <c r="L492" s="131"/>
      <c r="M492" s="131"/>
    </row>
    <row r="493" spans="7:13" ht="15" customHeight="1">
      <c r="G493" s="1"/>
      <c r="H493" s="129"/>
      <c r="I493" s="130"/>
      <c r="J493" s="130"/>
      <c r="K493" s="130"/>
      <c r="L493" s="131"/>
      <c r="M493" s="131"/>
    </row>
    <row r="494" spans="7:13" ht="15" customHeight="1">
      <c r="G494" s="1"/>
      <c r="H494" s="129"/>
      <c r="I494" s="130"/>
      <c r="J494" s="130"/>
      <c r="K494" s="130"/>
      <c r="L494" s="131"/>
      <c r="M494" s="131"/>
    </row>
    <row r="495" spans="7:13" ht="15" customHeight="1">
      <c r="G495" s="1"/>
      <c r="H495" s="129"/>
      <c r="I495" s="130"/>
      <c r="J495" s="130"/>
      <c r="K495" s="130"/>
      <c r="L495" s="131"/>
      <c r="M495" s="131"/>
    </row>
    <row r="496" spans="7:13" ht="15" customHeight="1">
      <c r="G496" s="1"/>
      <c r="H496" s="129"/>
      <c r="I496" s="130"/>
      <c r="J496" s="130"/>
      <c r="K496" s="130"/>
      <c r="L496" s="131"/>
      <c r="M496" s="131"/>
    </row>
    <row r="497" spans="7:13" ht="15" customHeight="1">
      <c r="G497" s="1"/>
      <c r="H497" s="129"/>
      <c r="I497" s="130"/>
      <c r="J497" s="130"/>
      <c r="K497" s="130"/>
      <c r="L497" s="131"/>
      <c r="M497" s="131"/>
    </row>
    <row r="498" spans="7:13" ht="15" customHeight="1">
      <c r="G498" s="1"/>
      <c r="H498" s="129"/>
      <c r="I498" s="130"/>
      <c r="J498" s="130"/>
      <c r="K498" s="130"/>
      <c r="L498" s="131"/>
      <c r="M498" s="131"/>
    </row>
    <row r="499" spans="7:13" ht="15" customHeight="1">
      <c r="G499" s="1"/>
      <c r="H499" s="129"/>
      <c r="I499" s="130"/>
      <c r="J499" s="130"/>
      <c r="K499" s="130"/>
      <c r="L499" s="131"/>
      <c r="M499" s="131"/>
    </row>
    <row r="500" spans="7:13" ht="15" customHeight="1">
      <c r="G500" s="1"/>
      <c r="H500" s="129"/>
      <c r="I500" s="130"/>
      <c r="J500" s="130"/>
      <c r="K500" s="130"/>
      <c r="L500" s="131"/>
      <c r="M500" s="131"/>
    </row>
    <row r="501" spans="7:13" ht="15" customHeight="1">
      <c r="G501" s="1"/>
      <c r="H501" s="129"/>
      <c r="I501" s="130"/>
      <c r="J501" s="130"/>
      <c r="K501" s="130"/>
      <c r="L501" s="131"/>
      <c r="M501" s="131"/>
    </row>
    <row r="502" spans="7:13" ht="15" customHeight="1">
      <c r="G502" s="1"/>
      <c r="H502" s="129"/>
      <c r="I502" s="130"/>
      <c r="J502" s="130"/>
      <c r="K502" s="130"/>
      <c r="L502" s="131"/>
      <c r="M502" s="131"/>
    </row>
    <row r="503" spans="7:13" ht="15" customHeight="1">
      <c r="G503" s="1"/>
      <c r="H503" s="129"/>
      <c r="I503" s="130"/>
      <c r="J503" s="130"/>
      <c r="K503" s="130"/>
      <c r="L503" s="131"/>
      <c r="M503" s="131"/>
    </row>
    <row r="504" spans="7:13" ht="15" customHeight="1">
      <c r="G504" s="1"/>
      <c r="H504" s="129"/>
      <c r="I504" s="130"/>
      <c r="J504" s="130"/>
      <c r="K504" s="130"/>
      <c r="L504" s="131"/>
      <c r="M504" s="131"/>
    </row>
    <row r="505" spans="7:13" ht="15" customHeight="1">
      <c r="G505" s="1"/>
      <c r="H505" s="129"/>
      <c r="I505" s="130"/>
      <c r="J505" s="130"/>
      <c r="K505" s="130"/>
      <c r="L505" s="131"/>
      <c r="M505" s="131"/>
    </row>
    <row r="506" spans="7:13" ht="15" customHeight="1">
      <c r="G506" s="1"/>
      <c r="H506" s="129"/>
      <c r="I506" s="130"/>
      <c r="J506" s="130"/>
      <c r="K506" s="130"/>
      <c r="L506" s="131"/>
      <c r="M506" s="131"/>
    </row>
    <row r="507" spans="7:13" ht="15" customHeight="1">
      <c r="G507" s="1"/>
      <c r="H507" s="129"/>
      <c r="I507" s="130"/>
      <c r="J507" s="130"/>
      <c r="K507" s="130"/>
      <c r="L507" s="131"/>
      <c r="M507" s="131"/>
    </row>
    <row r="508" spans="7:13" ht="15" customHeight="1">
      <c r="G508" s="1"/>
      <c r="H508" s="129"/>
      <c r="I508" s="130"/>
      <c r="J508" s="130"/>
      <c r="K508" s="130"/>
      <c r="L508" s="131"/>
      <c r="M508" s="131"/>
    </row>
    <row r="509" spans="7:13" ht="15" customHeight="1">
      <c r="G509" s="1"/>
      <c r="H509" s="129"/>
      <c r="I509" s="130"/>
      <c r="J509" s="130"/>
      <c r="K509" s="130"/>
      <c r="L509" s="131"/>
      <c r="M509" s="131"/>
    </row>
    <row r="510" spans="7:13" ht="15" customHeight="1">
      <c r="G510" s="1"/>
      <c r="H510" s="129"/>
      <c r="I510" s="130"/>
      <c r="J510" s="130"/>
      <c r="K510" s="130"/>
      <c r="L510" s="131"/>
      <c r="M510" s="131"/>
    </row>
    <row r="511" spans="7:13" ht="15" customHeight="1">
      <c r="G511" s="1"/>
      <c r="H511" s="129"/>
      <c r="I511" s="130"/>
      <c r="J511" s="130"/>
      <c r="K511" s="130"/>
      <c r="L511" s="131"/>
      <c r="M511" s="131"/>
    </row>
    <row r="512" spans="7:13" ht="15" customHeight="1">
      <c r="G512" s="1"/>
      <c r="H512" s="129"/>
      <c r="I512" s="130"/>
      <c r="J512" s="130"/>
      <c r="K512" s="130"/>
      <c r="L512" s="131"/>
      <c r="M512" s="131"/>
    </row>
    <row r="513" spans="7:13" ht="15" customHeight="1">
      <c r="G513" s="1"/>
      <c r="H513" s="129"/>
      <c r="I513" s="130"/>
      <c r="J513" s="130"/>
      <c r="K513" s="130"/>
      <c r="L513" s="131"/>
      <c r="M513" s="131"/>
    </row>
    <row r="514" spans="7:13" ht="15" customHeight="1">
      <c r="G514" s="1"/>
      <c r="H514" s="129"/>
      <c r="I514" s="130"/>
      <c r="J514" s="130"/>
      <c r="K514" s="130"/>
      <c r="L514" s="131"/>
      <c r="M514" s="131"/>
    </row>
    <row r="515" spans="7:13" ht="15" customHeight="1">
      <c r="G515" s="1"/>
      <c r="H515" s="129"/>
      <c r="I515" s="130"/>
      <c r="J515" s="130"/>
      <c r="K515" s="130"/>
      <c r="L515" s="131"/>
      <c r="M515" s="131"/>
    </row>
    <row r="516" spans="7:13" ht="15" customHeight="1">
      <c r="G516" s="1"/>
      <c r="H516" s="129"/>
      <c r="I516" s="130"/>
      <c r="J516" s="130"/>
      <c r="K516" s="130"/>
      <c r="L516" s="131"/>
      <c r="M516" s="131"/>
    </row>
    <row r="517" spans="7:13" ht="15" customHeight="1">
      <c r="G517" s="1"/>
      <c r="H517" s="129"/>
      <c r="I517" s="130"/>
      <c r="J517" s="130"/>
      <c r="K517" s="130"/>
      <c r="L517" s="131"/>
      <c r="M517" s="131"/>
    </row>
    <row r="518" spans="7:13" ht="15" customHeight="1">
      <c r="G518" s="1"/>
      <c r="H518" s="129"/>
      <c r="I518" s="130"/>
      <c r="J518" s="130"/>
      <c r="K518" s="130"/>
      <c r="L518" s="131"/>
      <c r="M518" s="131"/>
    </row>
    <row r="519" spans="7:13" ht="15" customHeight="1">
      <c r="G519" s="1"/>
      <c r="H519" s="129"/>
      <c r="I519" s="130"/>
      <c r="J519" s="130"/>
      <c r="K519" s="130"/>
      <c r="L519" s="131"/>
      <c r="M519" s="131"/>
    </row>
    <row r="520" spans="7:13" ht="15" customHeight="1">
      <c r="G520" s="1"/>
      <c r="H520" s="129"/>
      <c r="I520" s="130"/>
      <c r="J520" s="130"/>
      <c r="K520" s="130"/>
      <c r="L520" s="131"/>
      <c r="M520" s="131"/>
    </row>
    <row r="521" spans="7:13" ht="15" customHeight="1">
      <c r="G521" s="1"/>
      <c r="H521" s="129"/>
      <c r="I521" s="130"/>
      <c r="J521" s="130"/>
      <c r="K521" s="130"/>
      <c r="L521" s="131"/>
      <c r="M521" s="131"/>
    </row>
    <row r="522" spans="7:13" ht="15" customHeight="1">
      <c r="G522" s="1"/>
      <c r="H522" s="129"/>
      <c r="I522" s="130"/>
      <c r="J522" s="130"/>
      <c r="K522" s="130"/>
      <c r="L522" s="131"/>
      <c r="M522" s="131"/>
    </row>
    <row r="523" spans="7:13" ht="15" customHeight="1">
      <c r="G523" s="1"/>
      <c r="H523" s="129"/>
      <c r="I523" s="130"/>
      <c r="J523" s="130"/>
      <c r="K523" s="130"/>
      <c r="L523" s="131"/>
      <c r="M523" s="131"/>
    </row>
    <row r="524" spans="7:13" ht="15" customHeight="1">
      <c r="G524" s="1"/>
      <c r="H524" s="129"/>
      <c r="I524" s="130"/>
      <c r="J524" s="130"/>
      <c r="K524" s="130"/>
      <c r="L524" s="131"/>
      <c r="M524" s="131"/>
    </row>
    <row r="525" spans="7:13" ht="15" customHeight="1">
      <c r="G525" s="1"/>
      <c r="H525" s="129"/>
      <c r="I525" s="130"/>
      <c r="J525" s="130"/>
      <c r="K525" s="130"/>
      <c r="L525" s="131"/>
      <c r="M525" s="131"/>
    </row>
    <row r="526" spans="7:13" ht="15" customHeight="1">
      <c r="G526" s="1"/>
      <c r="H526" s="129"/>
      <c r="I526" s="130"/>
      <c r="J526" s="130"/>
      <c r="K526" s="130"/>
      <c r="L526" s="131"/>
      <c r="M526" s="131"/>
    </row>
    <row r="527" spans="7:13" ht="15" customHeight="1">
      <c r="G527" s="1"/>
      <c r="H527" s="129"/>
      <c r="I527" s="130"/>
      <c r="J527" s="130"/>
      <c r="K527" s="130"/>
      <c r="L527" s="131"/>
      <c r="M527" s="131"/>
    </row>
    <row r="528" spans="7:13" ht="15" customHeight="1">
      <c r="G528" s="1"/>
      <c r="H528" s="129"/>
      <c r="I528" s="130"/>
      <c r="J528" s="130"/>
      <c r="K528" s="130"/>
      <c r="L528" s="131"/>
      <c r="M528" s="131"/>
    </row>
    <row r="529" spans="7:13" ht="15" customHeight="1">
      <c r="G529" s="1"/>
      <c r="H529" s="129"/>
      <c r="I529" s="130"/>
      <c r="J529" s="130"/>
      <c r="K529" s="130"/>
      <c r="L529" s="131"/>
      <c r="M529" s="131"/>
    </row>
    <row r="530" spans="7:13" ht="15" customHeight="1">
      <c r="G530" s="1"/>
      <c r="H530" s="129"/>
      <c r="I530" s="130"/>
      <c r="J530" s="130"/>
      <c r="K530" s="130"/>
      <c r="L530" s="131"/>
      <c r="M530" s="131"/>
    </row>
    <row r="531" spans="7:13" ht="15" customHeight="1">
      <c r="G531" s="1"/>
      <c r="H531" s="129"/>
      <c r="I531" s="130"/>
      <c r="J531" s="130"/>
      <c r="K531" s="130"/>
      <c r="L531" s="131"/>
      <c r="M531" s="131"/>
    </row>
    <row r="532" spans="7:13" ht="15" customHeight="1">
      <c r="G532" s="1"/>
      <c r="H532" s="129"/>
      <c r="I532" s="130"/>
      <c r="J532" s="130"/>
      <c r="K532" s="130"/>
      <c r="L532" s="131"/>
      <c r="M532" s="133"/>
    </row>
    <row r="533" spans="7:13" ht="15" customHeight="1">
      <c r="G533" s="1"/>
      <c r="H533" s="129"/>
      <c r="I533" s="130"/>
      <c r="J533" s="130"/>
      <c r="K533" s="132"/>
      <c r="L533" s="133"/>
      <c r="M533" s="133"/>
    </row>
    <row r="534" spans="7:13" ht="15" customHeight="1">
      <c r="G534" s="1"/>
      <c r="H534" s="129"/>
      <c r="I534" s="130"/>
      <c r="J534" s="130"/>
      <c r="K534" s="132"/>
      <c r="L534" s="133"/>
      <c r="M534" s="133"/>
    </row>
    <row r="535" spans="7:13" ht="15" customHeight="1">
      <c r="G535" s="1"/>
      <c r="H535" s="129"/>
      <c r="I535" s="130"/>
      <c r="J535" s="132"/>
      <c r="K535" s="130"/>
      <c r="L535" s="133"/>
      <c r="M535" s="133"/>
    </row>
    <row r="536" spans="7:13" ht="15" customHeight="1">
      <c r="G536" s="1"/>
      <c r="H536" s="129"/>
      <c r="I536" s="130"/>
      <c r="J536" s="132"/>
      <c r="K536" s="130"/>
      <c r="L536" s="133"/>
      <c r="M536" s="131"/>
    </row>
    <row r="537" spans="7:13" ht="15" customHeight="1">
      <c r="G537" s="1"/>
      <c r="H537" s="129"/>
      <c r="I537" s="130"/>
      <c r="J537" s="130"/>
      <c r="K537" s="130"/>
      <c r="L537" s="131"/>
      <c r="M537" s="133"/>
    </row>
    <row r="538" spans="7:13" ht="15" customHeight="1">
      <c r="G538" s="1"/>
      <c r="H538" s="129"/>
      <c r="I538" s="130"/>
      <c r="J538" s="130"/>
      <c r="K538" s="135"/>
      <c r="L538" s="136"/>
    </row>
    <row r="539" spans="7:13" ht="15" customHeight="1">
      <c r="G539" s="1"/>
      <c r="H539" s="129"/>
      <c r="I539" s="130"/>
      <c r="J539" s="130"/>
    </row>
    <row r="540" spans="7:13" ht="15" customHeight="1">
      <c r="G540" s="1"/>
      <c r="H540" s="129"/>
      <c r="I540" s="130"/>
      <c r="J540" s="135"/>
    </row>
    <row r="541" spans="7:13" ht="15" customHeight="1">
      <c r="G541" s="1"/>
      <c r="H541" s="129"/>
      <c r="I541" s="130"/>
    </row>
    <row r="542" spans="7:13" ht="15" customHeight="1">
      <c r="G542" s="1"/>
      <c r="H542" s="129"/>
      <c r="I542" s="130"/>
    </row>
    <row r="543" spans="7:13" ht="15" customHeight="1">
      <c r="G543" s="1"/>
      <c r="H543" s="129"/>
      <c r="I543" s="130"/>
    </row>
    <row r="544" spans="7:13" ht="15" customHeight="1">
      <c r="G544" s="1"/>
      <c r="H544" s="129"/>
      <c r="I544" s="130"/>
    </row>
    <row r="545" spans="7:9" ht="15" customHeight="1">
      <c r="G545" s="1"/>
      <c r="H545" s="129"/>
      <c r="I545" s="130"/>
    </row>
    <row r="546" spans="7:9" ht="15" customHeight="1">
      <c r="G546" s="1"/>
      <c r="H546" s="129"/>
      <c r="I546" s="130"/>
    </row>
    <row r="547" spans="7:9" ht="15" customHeight="1">
      <c r="G547" s="1"/>
      <c r="H547" s="129"/>
      <c r="I547" s="132"/>
    </row>
    <row r="548" spans="7:9" ht="15" customHeight="1">
      <c r="G548" s="1"/>
      <c r="H548" s="129"/>
      <c r="I548" s="132"/>
    </row>
    <row r="549" spans="7:9" ht="15" customHeight="1">
      <c r="G549" s="1"/>
      <c r="H549" s="134"/>
      <c r="I549" s="130"/>
    </row>
    <row r="550" spans="7:9" ht="15" customHeight="1">
      <c r="G550" s="1"/>
      <c r="H550" s="134"/>
      <c r="I550" s="130"/>
    </row>
    <row r="551" spans="7:9" ht="15" customHeight="1">
      <c r="G551" s="1"/>
      <c r="H551" s="134"/>
      <c r="I551" s="130"/>
    </row>
    <row r="552" spans="7:9" ht="15" customHeight="1">
      <c r="G552" s="1"/>
      <c r="H552" s="231"/>
      <c r="I552" s="231"/>
    </row>
    <row r="553" spans="7:9" ht="15" customHeight="1">
      <c r="G553" s="1"/>
      <c r="H553" s="1"/>
      <c r="I553" s="1"/>
    </row>
    <row r="554" spans="7:9" ht="15" customHeight="1">
      <c r="G554" s="1"/>
      <c r="H554" s="1"/>
      <c r="I554" s="1"/>
    </row>
    <row r="555" spans="7:9" ht="15" customHeight="1">
      <c r="G555" s="1"/>
      <c r="H555" s="1"/>
      <c r="I555" s="1"/>
    </row>
    <row r="556" spans="7:9" ht="15" customHeight="1">
      <c r="G556" s="1"/>
      <c r="H556" s="1"/>
      <c r="I556" s="1"/>
    </row>
    <row r="557" spans="7:9" ht="15" customHeight="1">
      <c r="G557" s="1"/>
      <c r="H557" s="1"/>
      <c r="I557" s="1"/>
    </row>
    <row r="558" spans="7:9" ht="15" customHeight="1">
      <c r="G558" s="1"/>
      <c r="H558" s="1"/>
      <c r="I558" s="1"/>
    </row>
    <row r="559" spans="7:9" ht="15" customHeight="1">
      <c r="G559" s="1"/>
      <c r="H559" s="1"/>
      <c r="I559" s="1"/>
    </row>
    <row r="560" spans="7:9" ht="15" customHeight="1">
      <c r="G560" s="1"/>
      <c r="H560" s="1"/>
      <c r="I560" s="1"/>
    </row>
    <row r="561" spans="7:9" ht="15" customHeight="1">
      <c r="G561" s="1"/>
      <c r="H561" s="1"/>
      <c r="I561" s="1"/>
    </row>
    <row r="562" spans="7:9" ht="15" customHeight="1">
      <c r="G562" s="1"/>
      <c r="H562" s="1"/>
      <c r="I562" s="1"/>
    </row>
    <row r="563" spans="7:9" ht="15" customHeight="1">
      <c r="G563" s="1"/>
      <c r="H563" s="1"/>
      <c r="I563" s="1"/>
    </row>
    <row r="564" spans="7:9" ht="15" customHeight="1">
      <c r="G564" s="1"/>
      <c r="H564" s="1"/>
      <c r="I564" s="1"/>
    </row>
    <row r="565" spans="7:9" ht="15" customHeight="1">
      <c r="G565" s="1"/>
      <c r="H565" s="1"/>
      <c r="I565" s="1"/>
    </row>
    <row r="566" spans="7:9" ht="15" customHeight="1">
      <c r="G566" s="1"/>
      <c r="H566" s="1"/>
      <c r="I566" s="1"/>
    </row>
    <row r="567" spans="7:9" ht="15" customHeight="1">
      <c r="G567" s="1"/>
      <c r="H567" s="1"/>
      <c r="I567" s="1"/>
    </row>
    <row r="568" spans="7:9" ht="15" customHeight="1">
      <c r="G568" s="1"/>
      <c r="H568" s="1"/>
      <c r="I568" s="1"/>
    </row>
    <row r="569" spans="7:9" ht="15" customHeight="1">
      <c r="G569" s="1"/>
      <c r="H569" s="1"/>
      <c r="I569" s="1"/>
    </row>
    <row r="570" spans="7:9" ht="15" customHeight="1">
      <c r="G570" s="1"/>
      <c r="H570" s="1"/>
      <c r="I570" s="1"/>
    </row>
    <row r="571" spans="7:9" ht="15" customHeight="1">
      <c r="G571" s="1"/>
      <c r="H571" s="1"/>
      <c r="I571" s="1"/>
    </row>
    <row r="572" spans="7:9" ht="15" customHeight="1">
      <c r="G572" s="1"/>
      <c r="H572" s="1"/>
      <c r="I572" s="1"/>
    </row>
    <row r="573" spans="7:9" ht="15" customHeight="1">
      <c r="G573" s="1"/>
      <c r="H573" s="1"/>
      <c r="I573" s="1"/>
    </row>
    <row r="574" spans="7:9" ht="15" customHeight="1">
      <c r="G574" s="1"/>
      <c r="H574" s="1"/>
      <c r="I574" s="1"/>
    </row>
    <row r="575" spans="7:9" ht="15" customHeight="1">
      <c r="G575" s="1"/>
      <c r="H575" s="1"/>
      <c r="I575" s="1"/>
    </row>
    <row r="576" spans="7:9" ht="15" customHeight="1">
      <c r="G576" s="1"/>
      <c r="H576" s="1"/>
      <c r="I576" s="1"/>
    </row>
    <row r="577" spans="7:9" ht="15" customHeight="1">
      <c r="G577" s="1"/>
      <c r="H577" s="1"/>
      <c r="I577" s="1"/>
    </row>
    <row r="578" spans="7:9" ht="15" customHeight="1">
      <c r="G578" s="1"/>
      <c r="H578" s="1"/>
      <c r="I578" s="1"/>
    </row>
    <row r="579" spans="7:9" ht="15" customHeight="1">
      <c r="G579" s="1"/>
      <c r="H579" s="1"/>
      <c r="I579" s="1"/>
    </row>
    <row r="580" spans="7:9" ht="15" customHeight="1">
      <c r="G580" s="1"/>
      <c r="H580" s="1"/>
      <c r="I580" s="1"/>
    </row>
    <row r="581" spans="7:9" ht="15" customHeight="1">
      <c r="G581" s="1"/>
      <c r="H581" s="1"/>
      <c r="I581" s="1"/>
    </row>
    <row r="582" spans="7:9" ht="15" customHeight="1">
      <c r="G582" s="1"/>
      <c r="H582" s="1"/>
      <c r="I582" s="1"/>
    </row>
    <row r="583" spans="7:9" ht="15" customHeight="1">
      <c r="G583" s="1"/>
      <c r="H583" s="1"/>
      <c r="I583" s="1"/>
    </row>
    <row r="584" spans="7:9" ht="15" customHeight="1">
      <c r="G584" s="1"/>
      <c r="H584" s="1"/>
      <c r="I584" s="1"/>
    </row>
    <row r="585" spans="7:9" ht="15" customHeight="1">
      <c r="G585" s="1"/>
      <c r="H585" s="1"/>
      <c r="I585" s="1"/>
    </row>
    <row r="586" spans="7:9" ht="15" customHeight="1">
      <c r="G586" s="1"/>
      <c r="H586" s="1"/>
      <c r="I586" s="1"/>
    </row>
    <row r="587" spans="7:9" ht="15" customHeight="1">
      <c r="G587" s="1"/>
      <c r="H587" s="1"/>
      <c r="I587" s="1"/>
    </row>
    <row r="588" spans="7:9" ht="15" customHeight="1">
      <c r="G588" s="1"/>
      <c r="H588" s="1"/>
      <c r="I588" s="1"/>
    </row>
    <row r="589" spans="7:9" ht="15" customHeight="1">
      <c r="G589" s="1"/>
      <c r="H589" s="1"/>
      <c r="I589" s="1"/>
    </row>
    <row r="590" spans="7:9" ht="15" customHeight="1">
      <c r="G590" s="1"/>
      <c r="H590" s="1"/>
      <c r="I590" s="1"/>
    </row>
    <row r="591" spans="7:9" ht="15" customHeight="1">
      <c r="G591" s="1"/>
      <c r="H591" s="1"/>
      <c r="I591" s="1"/>
    </row>
    <row r="592" spans="7:9" ht="15" customHeight="1">
      <c r="G592" s="1"/>
      <c r="H592" s="1"/>
      <c r="I592" s="1"/>
    </row>
    <row r="593" spans="7:9" ht="15" customHeight="1">
      <c r="G593" s="1"/>
      <c r="H593" s="1"/>
      <c r="I593" s="1"/>
    </row>
    <row r="594" spans="7:9" ht="15" customHeight="1">
      <c r="G594" s="1"/>
      <c r="H594" s="1"/>
      <c r="I594" s="1"/>
    </row>
    <row r="595" spans="7:9" ht="15" customHeight="1">
      <c r="G595" s="1"/>
      <c r="H595" s="1"/>
      <c r="I595" s="1"/>
    </row>
    <row r="596" spans="7:9" ht="15" customHeight="1">
      <c r="G596" s="1"/>
      <c r="H596" s="1"/>
      <c r="I596" s="1"/>
    </row>
    <row r="597" spans="7:9" ht="15" customHeight="1">
      <c r="G597" s="1"/>
      <c r="H597" s="1"/>
      <c r="I597" s="1"/>
    </row>
    <row r="598" spans="7:9" ht="15" customHeight="1">
      <c r="G598" s="1"/>
      <c r="H598" s="1"/>
      <c r="I598" s="1"/>
    </row>
    <row r="599" spans="7:9" ht="15" customHeight="1">
      <c r="G599" s="1"/>
      <c r="H599" s="1"/>
      <c r="I599" s="1"/>
    </row>
    <row r="600" spans="7:9" ht="15" customHeight="1">
      <c r="G600" s="1"/>
      <c r="H600" s="1"/>
      <c r="I600" s="1"/>
    </row>
    <row r="601" spans="7:9" ht="15" customHeight="1">
      <c r="G601" s="1"/>
      <c r="H601" s="1"/>
      <c r="I601" s="1"/>
    </row>
    <row r="602" spans="7:9" ht="15" customHeight="1">
      <c r="G602" s="1"/>
      <c r="H602" s="1"/>
      <c r="I602" s="1"/>
    </row>
    <row r="603" spans="7:9" ht="15" customHeight="1">
      <c r="G603" s="1"/>
      <c r="H603" s="1"/>
      <c r="I603" s="1"/>
    </row>
    <row r="604" spans="7:9" ht="15" customHeight="1">
      <c r="G604" s="1"/>
      <c r="H604" s="1"/>
      <c r="I604" s="1"/>
    </row>
    <row r="605" spans="7:9" ht="15" customHeight="1">
      <c r="G605" s="1"/>
      <c r="H605" s="1"/>
      <c r="I605" s="1"/>
    </row>
    <row r="606" spans="7:9" ht="15" customHeight="1">
      <c r="G606" s="1"/>
      <c r="H606" s="1"/>
      <c r="I606" s="1"/>
    </row>
    <row r="607" spans="7:9" ht="15" customHeight="1">
      <c r="G607" s="1"/>
      <c r="H607" s="1"/>
      <c r="I607" s="1"/>
    </row>
    <row r="608" spans="7:9" ht="15" customHeight="1">
      <c r="G608" s="1"/>
      <c r="H608" s="1"/>
      <c r="I608" s="1"/>
    </row>
    <row r="609" spans="7:9" ht="15" customHeight="1">
      <c r="G609" s="1"/>
      <c r="H609" s="1"/>
      <c r="I609" s="1"/>
    </row>
    <row r="610" spans="7:9" ht="15" customHeight="1">
      <c r="G610" s="1"/>
      <c r="H610" s="1"/>
      <c r="I610" s="1"/>
    </row>
    <row r="611" spans="7:9" ht="15" customHeight="1">
      <c r="G611" s="1"/>
      <c r="H611" s="1"/>
      <c r="I611" s="1"/>
    </row>
    <row r="612" spans="7:9" ht="15" customHeight="1">
      <c r="G612" s="1"/>
      <c r="H612" s="1"/>
      <c r="I612" s="1"/>
    </row>
    <row r="613" spans="7:9" ht="15" customHeight="1">
      <c r="G613" s="1"/>
      <c r="H613" s="1"/>
      <c r="I613" s="1"/>
    </row>
    <row r="614" spans="7:9" ht="15" customHeight="1">
      <c r="G614" s="1"/>
      <c r="H614" s="1"/>
      <c r="I614" s="1"/>
    </row>
    <row r="615" spans="7:9" ht="15" customHeight="1">
      <c r="G615" s="1"/>
      <c r="H615" s="1"/>
      <c r="I615" s="1"/>
    </row>
    <row r="616" spans="7:9" ht="15" customHeight="1">
      <c r="G616" s="1"/>
      <c r="H616" s="1"/>
      <c r="I616" s="1"/>
    </row>
    <row r="617" spans="7:9" ht="15" customHeight="1">
      <c r="G617" s="1"/>
      <c r="H617" s="1"/>
      <c r="I617" s="1"/>
    </row>
    <row r="618" spans="7:9" ht="15" customHeight="1">
      <c r="G618" s="1"/>
      <c r="H618" s="1"/>
      <c r="I618" s="1"/>
    </row>
    <row r="619" spans="7:9" ht="15" customHeight="1">
      <c r="G619" s="1"/>
      <c r="H619" s="1"/>
      <c r="I619" s="1"/>
    </row>
    <row r="620" spans="7:9" ht="15" customHeight="1">
      <c r="G620" s="1"/>
      <c r="H620" s="1"/>
      <c r="I620" s="1"/>
    </row>
    <row r="621" spans="7:9" ht="15" customHeight="1">
      <c r="G621" s="1"/>
      <c r="H621" s="1"/>
      <c r="I621" s="1"/>
    </row>
    <row r="622" spans="7:9" ht="15" customHeight="1">
      <c r="G622" s="1"/>
      <c r="H622" s="1"/>
      <c r="I622" s="1"/>
    </row>
    <row r="623" spans="7:9" ht="15" customHeight="1">
      <c r="G623" s="1"/>
      <c r="H623" s="1"/>
      <c r="I623" s="1"/>
    </row>
    <row r="624" spans="7:9" ht="15" customHeight="1">
      <c r="G624" s="1"/>
      <c r="H624" s="1"/>
      <c r="I624" s="1"/>
    </row>
    <row r="625" spans="7:9" ht="15" customHeight="1">
      <c r="G625" s="1"/>
      <c r="H625" s="1"/>
      <c r="I625" s="1"/>
    </row>
    <row r="626" spans="7:9" ht="15" customHeight="1">
      <c r="G626" s="1"/>
      <c r="H626" s="1"/>
      <c r="I626" s="1"/>
    </row>
    <row r="627" spans="7:9" ht="15" customHeight="1">
      <c r="G627" s="1"/>
      <c r="H627" s="1"/>
      <c r="I627" s="1"/>
    </row>
    <row r="628" spans="7:9" ht="15" customHeight="1">
      <c r="G628" s="1"/>
      <c r="H628" s="1"/>
      <c r="I628" s="1"/>
    </row>
    <row r="629" spans="7:9" ht="15" customHeight="1">
      <c r="G629" s="1"/>
      <c r="H629" s="1"/>
      <c r="I629" s="1"/>
    </row>
    <row r="630" spans="7:9" ht="15" customHeight="1">
      <c r="G630" s="1"/>
      <c r="H630" s="1"/>
      <c r="I630" s="1"/>
    </row>
    <row r="631" spans="7:9" ht="15" customHeight="1">
      <c r="G631" s="1"/>
      <c r="H631" s="1"/>
      <c r="I631" s="1"/>
    </row>
    <row r="632" spans="7:9" ht="15" customHeight="1">
      <c r="G632" s="1"/>
      <c r="H632" s="1"/>
      <c r="I632" s="1"/>
    </row>
    <row r="633" spans="7:9" ht="15" customHeight="1">
      <c r="G633" s="1"/>
      <c r="H633" s="1"/>
      <c r="I633" s="1"/>
    </row>
    <row r="634" spans="7:9" ht="15" customHeight="1">
      <c r="G634" s="1"/>
      <c r="H634" s="1"/>
      <c r="I634" s="1"/>
    </row>
    <row r="635" spans="7:9" ht="15" customHeight="1">
      <c r="G635" s="1"/>
      <c r="H635" s="1"/>
      <c r="I635" s="1"/>
    </row>
    <row r="636" spans="7:9" ht="15" customHeight="1">
      <c r="G636" s="1"/>
      <c r="H636" s="1"/>
      <c r="I636" s="1"/>
    </row>
    <row r="637" spans="7:9" ht="15" customHeight="1">
      <c r="G637" s="1"/>
      <c r="H637" s="1"/>
      <c r="I637" s="1"/>
    </row>
    <row r="638" spans="7:9" ht="15" customHeight="1">
      <c r="G638" s="1"/>
      <c r="H638" s="1"/>
      <c r="I638" s="1"/>
    </row>
    <row r="639" spans="7:9" ht="15" customHeight="1">
      <c r="G639" s="1"/>
      <c r="H639" s="1"/>
      <c r="I639" s="1"/>
    </row>
    <row r="640" spans="7:9" ht="15" customHeight="1">
      <c r="G640" s="1"/>
      <c r="H640" s="1"/>
      <c r="I640" s="1"/>
    </row>
    <row r="641" spans="7:9" ht="15" customHeight="1">
      <c r="G641" s="1"/>
      <c r="H641" s="1"/>
      <c r="I641" s="1"/>
    </row>
    <row r="642" spans="7:9" ht="15" customHeight="1">
      <c r="G642" s="1"/>
      <c r="H642" s="1"/>
      <c r="I642" s="1"/>
    </row>
    <row r="643" spans="7:9" ht="15" customHeight="1">
      <c r="G643" s="1"/>
      <c r="H643" s="1"/>
      <c r="I643" s="1"/>
    </row>
    <row r="644" spans="7:9" ht="15" customHeight="1">
      <c r="G644" s="1"/>
      <c r="H644" s="1"/>
      <c r="I644" s="1"/>
    </row>
    <row r="645" spans="7:9" ht="15" customHeight="1">
      <c r="G645" s="1"/>
      <c r="H645" s="1"/>
      <c r="I645" s="1"/>
    </row>
    <row r="646" spans="7:9" ht="15" customHeight="1">
      <c r="G646" s="1"/>
      <c r="H646" s="1"/>
      <c r="I646" s="1"/>
    </row>
    <row r="647" spans="7:9" ht="15" customHeight="1">
      <c r="G647" s="1"/>
      <c r="H647" s="1"/>
      <c r="I647" s="1"/>
    </row>
    <row r="648" spans="7:9" ht="15" customHeight="1">
      <c r="G648" s="1"/>
      <c r="H648" s="1"/>
      <c r="I648" s="1"/>
    </row>
    <row r="649" spans="7:9" ht="15" customHeight="1">
      <c r="G649" s="1"/>
      <c r="H649" s="1"/>
      <c r="I649" s="1"/>
    </row>
    <row r="650" spans="7:9" ht="15" customHeight="1">
      <c r="G650" s="1"/>
      <c r="H650" s="1"/>
      <c r="I650" s="1"/>
    </row>
    <row r="651" spans="7:9" ht="15" customHeight="1">
      <c r="G651" s="1"/>
      <c r="H651" s="1"/>
      <c r="I651" s="1"/>
    </row>
    <row r="652" spans="7:9" ht="15" customHeight="1">
      <c r="G652" s="1"/>
      <c r="H652" s="1"/>
      <c r="I652" s="1"/>
    </row>
    <row r="653" spans="7:9" ht="15" customHeight="1">
      <c r="G653" s="1"/>
      <c r="H653" s="1"/>
      <c r="I653" s="1"/>
    </row>
    <row r="719" spans="11:13" ht="15" customHeight="1">
      <c r="M719" s="1"/>
    </row>
    <row r="720" spans="11:13" ht="15" customHeight="1">
      <c r="K720" s="1"/>
      <c r="L720" s="1"/>
      <c r="M720" s="1"/>
    </row>
    <row r="721" spans="7:31" ht="15" customHeight="1">
      <c r="K721" s="1"/>
      <c r="L721" s="1"/>
      <c r="M721" s="1"/>
      <c r="N721" s="1"/>
    </row>
    <row r="722" spans="7:31" ht="15" customHeight="1">
      <c r="J722" s="1"/>
      <c r="K722" s="1"/>
      <c r="L722" s="1"/>
      <c r="M722" s="1"/>
      <c r="N722" s="1"/>
    </row>
    <row r="723" spans="7:31" ht="15" customHeight="1">
      <c r="J723" s="1"/>
      <c r="K723" s="1"/>
      <c r="L723" s="1"/>
      <c r="M723" s="1"/>
      <c r="N723" s="1"/>
      <c r="O723" s="1"/>
      <c r="P723" s="1"/>
      <c r="Q723" s="1"/>
    </row>
    <row r="724" spans="7:31" ht="15" customHeight="1">
      <c r="J724" s="1"/>
      <c r="K724" s="1"/>
      <c r="L724" s="1"/>
      <c r="M724" s="1"/>
      <c r="N724" s="1"/>
      <c r="O724" s="1"/>
      <c r="P724" s="1"/>
      <c r="Q724" s="1"/>
    </row>
    <row r="725" spans="7:31" ht="15" customHeight="1">
      <c r="J725" s="1"/>
      <c r="K725" s="1"/>
      <c r="L725" s="1"/>
      <c r="M725" s="1"/>
      <c r="N725" s="1"/>
      <c r="O725" s="1"/>
      <c r="P725" s="1"/>
      <c r="Q725" s="1"/>
    </row>
    <row r="726" spans="7:31" ht="15" customHeight="1">
      <c r="J726" s="1"/>
      <c r="K726" s="1"/>
      <c r="L726" s="1"/>
      <c r="M726" s="1"/>
      <c r="N726" s="1"/>
      <c r="O726" s="1"/>
      <c r="P726" s="1"/>
      <c r="Q726" s="1"/>
    </row>
    <row r="727" spans="7:31" ht="15" customHeight="1">
      <c r="J727" s="1"/>
      <c r="K727" s="1"/>
      <c r="L727" s="1"/>
      <c r="M727" s="1"/>
      <c r="N727" s="1"/>
      <c r="O727" s="1"/>
      <c r="P727" s="1"/>
      <c r="Q727" s="1"/>
    </row>
    <row r="728" spans="7:31" ht="15" customHeight="1">
      <c r="J728" s="1"/>
      <c r="K728" s="1"/>
      <c r="L728" s="1"/>
      <c r="M728" s="1"/>
      <c r="N728" s="1"/>
      <c r="O728" s="1"/>
      <c r="P728" s="1"/>
      <c r="Q728" s="1"/>
    </row>
    <row r="729" spans="7:31" ht="15" customHeight="1">
      <c r="J729" s="1"/>
      <c r="K729" s="1"/>
      <c r="L729" s="1"/>
      <c r="M729" s="1"/>
      <c r="N729" s="1"/>
      <c r="O729" s="1"/>
      <c r="P729" s="1"/>
      <c r="Q729" s="1"/>
    </row>
    <row r="730" spans="7:31" ht="15" customHeight="1">
      <c r="J730" s="1"/>
      <c r="K730" s="1"/>
      <c r="L730" s="1"/>
      <c r="M730" s="1"/>
      <c r="N730" s="1"/>
      <c r="O730" s="1"/>
      <c r="P730" s="1"/>
      <c r="Q730" s="1"/>
    </row>
    <row r="731" spans="7:31" ht="15" customHeight="1">
      <c r="J731" s="1"/>
      <c r="K731" s="1"/>
      <c r="L731" s="1"/>
      <c r="M731" s="1"/>
      <c r="N731" s="1"/>
      <c r="O731" s="1"/>
      <c r="P731" s="1"/>
      <c r="Q731" s="1"/>
    </row>
    <row r="732" spans="7:31" ht="15" customHeight="1">
      <c r="J732" s="1"/>
      <c r="K732" s="1"/>
      <c r="L732" s="1"/>
      <c r="M732" s="1"/>
      <c r="N732" s="1"/>
      <c r="O732" s="1"/>
      <c r="P732" s="1"/>
      <c r="Q732" s="1"/>
    </row>
    <row r="733" spans="7:31" ht="15" customHeight="1">
      <c r="J733" s="1"/>
      <c r="K733" s="1"/>
      <c r="L733" s="1"/>
      <c r="M733" s="1"/>
      <c r="N733" s="1"/>
      <c r="O733" s="1"/>
      <c r="P733" s="1"/>
      <c r="Q733" s="1"/>
    </row>
    <row r="734" spans="7:31" ht="15" customHeight="1"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7:31" ht="15" customHeight="1">
      <c r="G735" s="1"/>
      <c r="H735" s="1"/>
      <c r="I735" s="1"/>
      <c r="J735" s="1"/>
      <c r="K735" s="1"/>
      <c r="L735" s="1"/>
      <c r="N735" s="1"/>
      <c r="O735" s="1"/>
      <c r="P735" s="1"/>
      <c r="Q735" s="1"/>
      <c r="Z735" s="1"/>
      <c r="AA735" s="1"/>
      <c r="AB735" s="1"/>
      <c r="AC735" s="1"/>
      <c r="AD735" s="1"/>
      <c r="AE735" s="1"/>
    </row>
    <row r="736" spans="7:31" ht="15" customHeight="1">
      <c r="G736" s="1"/>
      <c r="H736" s="1"/>
      <c r="I736" s="1"/>
      <c r="J736" s="1"/>
      <c r="N736" s="1"/>
      <c r="O736" s="1"/>
      <c r="P736" s="1"/>
      <c r="Q736" s="1"/>
      <c r="Z736" s="1"/>
      <c r="AA736" s="1"/>
      <c r="AB736" s="1"/>
      <c r="AC736" s="1"/>
      <c r="AD736" s="1"/>
      <c r="AE736" s="1"/>
    </row>
    <row r="737" spans="7:31" ht="15" customHeight="1">
      <c r="G737" s="1"/>
      <c r="H737" s="1"/>
      <c r="I737" s="1"/>
      <c r="J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7:31" ht="15" customHeight="1">
      <c r="G738" s="1"/>
      <c r="H738" s="1"/>
      <c r="I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7:31" ht="15" customHeight="1">
      <c r="G739" s="1"/>
      <c r="H739" s="1"/>
      <c r="I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7:31" ht="15" customHeight="1">
      <c r="G740" s="1"/>
      <c r="H740" s="1"/>
      <c r="I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7:31" ht="15" customHeight="1">
      <c r="G741" s="1"/>
      <c r="H741" s="1"/>
      <c r="I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7:31" ht="15" customHeight="1">
      <c r="G742" s="9"/>
      <c r="H742" s="1"/>
      <c r="I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7:31" ht="15" customHeight="1">
      <c r="G743" s="9"/>
      <c r="H743" s="1"/>
      <c r="I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7:31" ht="15" customHeight="1">
      <c r="G744" s="1"/>
      <c r="H744" s="1"/>
      <c r="I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7:31" ht="15" customHeight="1">
      <c r="G745" s="1"/>
      <c r="H745" s="1"/>
      <c r="I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7:31" ht="15" customHeight="1">
      <c r="G746" s="1"/>
      <c r="H746" s="1"/>
      <c r="I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7:31" ht="15" customHeight="1">
      <c r="G747" s="1"/>
      <c r="H747" s="1"/>
      <c r="I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7:31" ht="15" customHeight="1">
      <c r="G748" s="1"/>
      <c r="H748" s="1"/>
      <c r="I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7:31" ht="15" customHeight="1">
      <c r="G749" s="1"/>
      <c r="H749" s="1"/>
      <c r="I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7:31" ht="15" customHeight="1"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7:31" ht="15" customHeight="1">
      <c r="M751" s="1"/>
      <c r="R751" s="1"/>
      <c r="S751" s="1"/>
      <c r="T751" s="1"/>
      <c r="U751" s="1"/>
      <c r="V751" s="1"/>
      <c r="W751" s="1"/>
      <c r="X751" s="1"/>
      <c r="Y751" s="1"/>
    </row>
    <row r="752" spans="7:31" ht="15" customHeight="1">
      <c r="K752" s="1"/>
      <c r="L752" s="1"/>
      <c r="M752" s="1"/>
      <c r="R752" s="1"/>
      <c r="S752" s="1"/>
      <c r="T752" s="1"/>
      <c r="U752" s="1"/>
      <c r="V752" s="1"/>
      <c r="W752" s="1"/>
      <c r="X752" s="1"/>
      <c r="Y752" s="1"/>
    </row>
    <row r="753" spans="7:31" ht="15" customHeight="1">
      <c r="K753" s="1"/>
      <c r="L753" s="1"/>
      <c r="M753" s="1"/>
      <c r="N753" s="1"/>
    </row>
    <row r="754" spans="7:31" ht="15" customHeight="1">
      <c r="J754" s="1"/>
      <c r="K754" s="1"/>
      <c r="L754" s="1"/>
      <c r="M754" s="1"/>
      <c r="N754" s="1"/>
    </row>
    <row r="755" spans="7:31" ht="15" customHeight="1">
      <c r="J755" s="1"/>
      <c r="K755" s="1"/>
      <c r="L755" s="1"/>
      <c r="M755" s="1"/>
      <c r="N755" s="1"/>
      <c r="O755" s="1"/>
      <c r="P755" s="1"/>
      <c r="Q755" s="1"/>
    </row>
    <row r="756" spans="7:31" ht="15" customHeight="1">
      <c r="J756" s="1"/>
      <c r="K756" s="1"/>
      <c r="L756" s="1"/>
      <c r="M756" s="1"/>
      <c r="N756" s="1"/>
      <c r="O756" s="1"/>
      <c r="P756" s="1"/>
      <c r="Q756" s="1"/>
    </row>
    <row r="757" spans="7:31" ht="15" customHeight="1">
      <c r="J757" s="1"/>
      <c r="K757" s="1"/>
      <c r="L757" s="1"/>
      <c r="M757" s="1"/>
      <c r="N757" s="1"/>
      <c r="O757" s="1"/>
      <c r="P757" s="1"/>
      <c r="Q757" s="1"/>
    </row>
    <row r="758" spans="7:31" ht="15" customHeight="1">
      <c r="J758" s="1"/>
      <c r="K758" s="1"/>
      <c r="L758" s="1"/>
      <c r="M758" s="1"/>
      <c r="N758" s="1"/>
      <c r="O758" s="1"/>
      <c r="P758" s="1"/>
      <c r="Q758" s="1"/>
    </row>
    <row r="759" spans="7:31" ht="15" customHeight="1">
      <c r="J759" s="1"/>
      <c r="K759" s="1"/>
      <c r="L759" s="1"/>
      <c r="M759" s="1"/>
      <c r="N759" s="1"/>
      <c r="O759" s="1"/>
      <c r="P759" s="1"/>
      <c r="Q759" s="1"/>
    </row>
    <row r="760" spans="7:31" ht="15" customHeight="1">
      <c r="J760" s="1"/>
      <c r="K760" s="1"/>
      <c r="L760" s="1"/>
      <c r="M760" s="1"/>
      <c r="N760" s="1"/>
      <c r="O760" s="1"/>
      <c r="P760" s="1"/>
      <c r="Q760" s="1"/>
    </row>
    <row r="761" spans="7:31" ht="15" customHeight="1">
      <c r="J761" s="1"/>
      <c r="K761" s="1"/>
      <c r="L761" s="1"/>
      <c r="M761" s="1"/>
      <c r="N761" s="1"/>
      <c r="O761" s="1"/>
      <c r="P761" s="1"/>
      <c r="Q761" s="1"/>
    </row>
    <row r="762" spans="7:31" ht="15" customHeight="1">
      <c r="J762" s="1"/>
      <c r="K762" s="1"/>
      <c r="L762" s="1"/>
      <c r="M762" s="1"/>
      <c r="N762" s="1"/>
      <c r="O762" s="1"/>
      <c r="P762" s="1"/>
      <c r="Q762" s="1"/>
    </row>
    <row r="763" spans="7:31" ht="15" customHeight="1">
      <c r="J763" s="1"/>
      <c r="K763" s="1"/>
      <c r="L763" s="1"/>
      <c r="M763" s="1"/>
      <c r="N763" s="1"/>
      <c r="O763" s="1"/>
      <c r="P763" s="1"/>
      <c r="Q763" s="1"/>
    </row>
    <row r="764" spans="7:31" ht="15" customHeight="1">
      <c r="J764" s="1"/>
      <c r="K764" s="1"/>
      <c r="L764" s="1"/>
      <c r="M764" s="1"/>
      <c r="N764" s="1"/>
      <c r="O764" s="1"/>
      <c r="P764" s="1"/>
      <c r="Q764" s="1"/>
    </row>
    <row r="765" spans="7:31" ht="15" customHeight="1">
      <c r="J765" s="1"/>
      <c r="K765" s="1"/>
      <c r="L765" s="1"/>
      <c r="M765" s="1"/>
      <c r="N765" s="1"/>
      <c r="O765" s="1"/>
      <c r="P765" s="1"/>
      <c r="Q765" s="1"/>
    </row>
    <row r="766" spans="7:31" ht="15" customHeight="1"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7:31" ht="15" customHeight="1"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Z767" s="1"/>
      <c r="AA767" s="1"/>
      <c r="AB767" s="1"/>
      <c r="AC767" s="1"/>
      <c r="AD767" s="1"/>
      <c r="AE767" s="1"/>
    </row>
    <row r="768" spans="7:31" ht="15" customHeight="1"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Z768" s="1"/>
      <c r="AA768" s="1"/>
      <c r="AB768" s="1"/>
      <c r="AC768" s="1"/>
      <c r="AD768" s="1"/>
      <c r="AE768" s="1"/>
    </row>
    <row r="769" spans="7:31" ht="15" customHeight="1"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7:31" ht="15" customHeight="1">
      <c r="G770" s="9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7:31" ht="15" customHeight="1">
      <c r="G771" s="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7:31" ht="15" customHeight="1">
      <c r="G772" s="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7:31" ht="15" customHeight="1">
      <c r="G773" s="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7:31" ht="15" customHeight="1">
      <c r="G774" s="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7:31" ht="15" customHeight="1">
      <c r="G775" s="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7:31" ht="15" customHeight="1">
      <c r="G776" s="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7:31" ht="15" customHeight="1">
      <c r="G777" s="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7:31" ht="15" customHeight="1">
      <c r="G778" s="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7:31" ht="15" customHeight="1">
      <c r="G779" s="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7:31" ht="15" customHeight="1">
      <c r="G780" s="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7:31" ht="15" customHeight="1">
      <c r="G781" s="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7:31" ht="15" customHeight="1">
      <c r="G782" s="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7:31" ht="15" customHeight="1">
      <c r="G783" s="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7:31" ht="15" customHeight="1">
      <c r="G784" s="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7:31" ht="15" customHeight="1">
      <c r="G785" s="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7:31" ht="15" customHeight="1">
      <c r="G786" s="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7:31" ht="15" customHeight="1">
      <c r="G787" s="9"/>
      <c r="H787" s="1"/>
      <c r="I787" s="1"/>
      <c r="J787" s="1"/>
      <c r="K787" s="1"/>
      <c r="L787" s="1"/>
      <c r="M787" s="1"/>
      <c r="N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7:31" ht="15" customHeight="1">
      <c r="G788" s="1"/>
      <c r="H788" s="1"/>
      <c r="I788" s="1"/>
      <c r="J788" s="1"/>
      <c r="K788" s="1"/>
      <c r="L788" s="1"/>
      <c r="M788" s="1"/>
      <c r="N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7:31" ht="15" customHeight="1">
      <c r="G789" s="1"/>
      <c r="H789" s="1"/>
      <c r="I789" s="1"/>
      <c r="J789" s="1"/>
      <c r="K789" s="1"/>
      <c r="L789" s="1"/>
      <c r="M789" s="1"/>
      <c r="N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7:31" ht="15" customHeight="1">
      <c r="G790" s="1"/>
      <c r="H790" s="1"/>
      <c r="I790" s="1"/>
      <c r="J790" s="1"/>
      <c r="K790" s="1"/>
      <c r="L790" s="1"/>
      <c r="M790" s="1"/>
      <c r="N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7:31" ht="15" customHeight="1">
      <c r="G791" s="1"/>
      <c r="H791" s="1"/>
      <c r="I791" s="1"/>
      <c r="J791" s="1"/>
      <c r="K791" s="1"/>
      <c r="L791" s="1"/>
      <c r="M791" s="1"/>
      <c r="N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7:31" ht="15" customHeight="1">
      <c r="G792" s="1"/>
      <c r="H792" s="1"/>
      <c r="I792" s="1"/>
      <c r="J792" s="1"/>
      <c r="K792" s="1"/>
      <c r="L792" s="1"/>
      <c r="M792" s="1"/>
      <c r="N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7:31" ht="15" customHeight="1">
      <c r="G793" s="1"/>
      <c r="H793" s="1"/>
      <c r="I793" s="1"/>
      <c r="J793" s="1"/>
      <c r="K793" s="1"/>
      <c r="L793" s="1"/>
      <c r="M793" s="1"/>
      <c r="N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7:31" ht="15" customHeight="1">
      <c r="G794" s="1"/>
      <c r="H794" s="1"/>
      <c r="I794" s="1"/>
      <c r="J794" s="1"/>
      <c r="K794" s="1"/>
      <c r="L794" s="1"/>
      <c r="M794" s="1"/>
      <c r="N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7:31" ht="15" customHeight="1">
      <c r="G795" s="1"/>
      <c r="H795" s="1"/>
      <c r="I795" s="1"/>
      <c r="J795" s="1"/>
      <c r="K795" s="1"/>
      <c r="L795" s="1"/>
      <c r="M795" s="1"/>
      <c r="N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7:31" ht="15" customHeight="1">
      <c r="G796" s="1"/>
      <c r="H796" s="1"/>
      <c r="I796" s="1"/>
      <c r="J796" s="1"/>
      <c r="K796" s="1"/>
      <c r="L796" s="1"/>
      <c r="M796" s="1"/>
      <c r="N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7:31" ht="15" customHeight="1">
      <c r="G797" s="1"/>
      <c r="H797" s="1"/>
      <c r="I797" s="1"/>
      <c r="J797" s="1"/>
      <c r="K797" s="1"/>
      <c r="L797" s="1"/>
      <c r="M797" s="1"/>
      <c r="N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7:31" ht="15" customHeight="1">
      <c r="G798" s="1"/>
      <c r="H798" s="1"/>
      <c r="I798" s="1"/>
      <c r="J798" s="1"/>
      <c r="K798" s="1"/>
      <c r="L798" s="1"/>
      <c r="M798" s="1"/>
      <c r="N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7:31" ht="15" customHeight="1">
      <c r="G799" s="1"/>
      <c r="H799" s="1"/>
      <c r="I799" s="1"/>
      <c r="J799" s="1"/>
      <c r="K799" s="1"/>
      <c r="L799" s="1"/>
      <c r="M799" s="1"/>
      <c r="N799" s="1"/>
      <c r="R799" s="1"/>
      <c r="S799" s="1"/>
      <c r="T799" s="1"/>
      <c r="U799" s="1"/>
      <c r="V799" s="1"/>
      <c r="W799" s="1"/>
      <c r="X799" s="1"/>
      <c r="Y799" s="1"/>
    </row>
    <row r="800" spans="7:31" ht="15" customHeight="1">
      <c r="G800" s="1"/>
      <c r="H800" s="1"/>
      <c r="I800" s="1"/>
      <c r="J800" s="1"/>
      <c r="K800" s="1"/>
      <c r="L800" s="1"/>
      <c r="M800" s="1"/>
      <c r="N800" s="1"/>
      <c r="R800" s="1"/>
      <c r="S800" s="1"/>
      <c r="T800" s="1"/>
      <c r="U800" s="1"/>
      <c r="V800" s="1"/>
      <c r="W800" s="1"/>
      <c r="X800" s="1"/>
      <c r="Y800" s="1"/>
    </row>
    <row r="801" spans="7:14" ht="15" customHeight="1">
      <c r="G801" s="1"/>
      <c r="H801" s="1"/>
      <c r="I801" s="1"/>
      <c r="J801" s="1"/>
      <c r="K801" s="1"/>
      <c r="L801" s="1"/>
      <c r="M801" s="1"/>
      <c r="N801" s="1"/>
    </row>
    <row r="802" spans="7:14" ht="15" customHeight="1">
      <c r="G802" s="1"/>
      <c r="H802" s="1"/>
      <c r="I802" s="1"/>
      <c r="J802" s="1"/>
      <c r="K802" s="1"/>
      <c r="L802" s="1"/>
      <c r="M802" s="1"/>
      <c r="N802" s="1"/>
    </row>
    <row r="803" spans="7:14" ht="15" customHeight="1">
      <c r="G803" s="1"/>
      <c r="H803" s="1"/>
      <c r="I803" s="1"/>
      <c r="J803" s="1"/>
      <c r="K803" s="1"/>
      <c r="L803" s="1"/>
      <c r="M803" s="1"/>
      <c r="N803" s="1"/>
    </row>
    <row r="804" spans="7:14" ht="15" customHeight="1">
      <c r="G804" s="1"/>
      <c r="H804" s="1"/>
      <c r="I804" s="1"/>
      <c r="J804" s="1"/>
      <c r="K804" s="1"/>
      <c r="L804" s="1"/>
      <c r="M804" s="1"/>
      <c r="N804" s="1"/>
    </row>
    <row r="805" spans="7:14" ht="15" customHeight="1">
      <c r="G805" s="1"/>
      <c r="H805" s="1"/>
      <c r="I805" s="1"/>
      <c r="J805" s="1"/>
      <c r="K805" s="1"/>
      <c r="L805" s="1"/>
      <c r="M805" s="1"/>
      <c r="N805" s="1"/>
    </row>
    <row r="806" spans="7:14" ht="15" customHeight="1">
      <c r="G806" s="1"/>
      <c r="H806" s="1"/>
      <c r="I806" s="1"/>
      <c r="J806" s="1"/>
      <c r="K806" s="1"/>
      <c r="L806" s="1"/>
      <c r="M806" s="1"/>
      <c r="N806" s="1"/>
    </row>
    <row r="807" spans="7:14" ht="15" customHeight="1">
      <c r="G807" s="1"/>
      <c r="H807" s="1"/>
      <c r="I807" s="1"/>
      <c r="J807" s="1"/>
      <c r="K807" s="1"/>
      <c r="L807" s="1"/>
      <c r="M807" s="1"/>
      <c r="N807" s="1"/>
    </row>
    <row r="808" spans="7:14" ht="15" customHeight="1">
      <c r="G808" s="1"/>
      <c r="H808" s="1"/>
      <c r="I808" s="1"/>
      <c r="J808" s="1"/>
      <c r="K808" s="1"/>
      <c r="L808" s="1"/>
      <c r="M808" s="1"/>
      <c r="N808" s="1"/>
    </row>
    <row r="809" spans="7:14" ht="15" customHeight="1">
      <c r="G809" s="1"/>
      <c r="H809" s="1"/>
      <c r="I809" s="1"/>
      <c r="J809" s="1"/>
      <c r="K809" s="1"/>
      <c r="L809" s="1"/>
      <c r="M809" s="1"/>
      <c r="N809" s="1"/>
    </row>
    <row r="810" spans="7:14" ht="15" customHeight="1">
      <c r="G810" s="1"/>
      <c r="H810" s="1"/>
      <c r="I810" s="1"/>
      <c r="J810" s="1"/>
      <c r="K810" s="1"/>
      <c r="L810" s="1"/>
      <c r="M810" s="1"/>
      <c r="N810" s="1"/>
    </row>
    <row r="811" spans="7:14" ht="15" customHeight="1">
      <c r="G811" s="1"/>
      <c r="H811" s="1"/>
      <c r="I811" s="1"/>
      <c r="J811" s="1"/>
      <c r="K811" s="1"/>
      <c r="L811" s="1"/>
      <c r="M811" s="1"/>
      <c r="N811" s="1"/>
    </row>
    <row r="812" spans="7:14" ht="15" customHeight="1">
      <c r="G812" s="1"/>
      <c r="H812" s="1"/>
      <c r="I812" s="1"/>
      <c r="J812" s="1"/>
      <c r="K812" s="1"/>
      <c r="L812" s="1"/>
      <c r="M812" s="1"/>
      <c r="N812" s="1"/>
    </row>
    <row r="813" spans="7:14" ht="15" customHeight="1">
      <c r="G813" s="1"/>
      <c r="H813" s="1"/>
      <c r="I813" s="1"/>
      <c r="J813" s="1"/>
      <c r="K813" s="1"/>
      <c r="L813" s="1"/>
      <c r="M813" s="1"/>
      <c r="N813" s="1"/>
    </row>
    <row r="814" spans="7:14" ht="15" customHeight="1">
      <c r="G814" s="1"/>
      <c r="H814" s="1"/>
      <c r="I814" s="1"/>
      <c r="J814" s="1"/>
      <c r="K814" s="1"/>
      <c r="L814" s="1"/>
      <c r="M814" s="1"/>
      <c r="N814" s="1"/>
    </row>
    <row r="815" spans="7:14" ht="15" customHeight="1">
      <c r="G815" s="1"/>
      <c r="H815" s="1"/>
      <c r="I815" s="1"/>
      <c r="J815" s="1"/>
      <c r="K815" s="1"/>
      <c r="L815" s="1"/>
      <c r="M815" s="1"/>
      <c r="N815" s="1"/>
    </row>
    <row r="816" spans="7:14" ht="15" customHeight="1">
      <c r="G816" s="1"/>
      <c r="H816" s="1"/>
      <c r="I816" s="1"/>
      <c r="J816" s="1"/>
      <c r="K816" s="1"/>
      <c r="L816" s="1"/>
      <c r="M816" s="1"/>
      <c r="N816" s="1"/>
    </row>
    <row r="817" spans="7:31" ht="15" customHeight="1">
      <c r="G817" s="1"/>
      <c r="H817" s="1"/>
      <c r="I817" s="1"/>
      <c r="J817" s="1"/>
      <c r="K817" s="1"/>
      <c r="L817" s="1"/>
      <c r="M817" s="1"/>
      <c r="N817" s="1"/>
    </row>
    <row r="818" spans="7:31" ht="15" customHeight="1">
      <c r="G818" s="1"/>
      <c r="H818" s="1"/>
      <c r="I818" s="1"/>
      <c r="J818" s="1"/>
      <c r="K818" s="1"/>
      <c r="L818" s="1"/>
      <c r="M818" s="1"/>
      <c r="N818" s="1"/>
    </row>
    <row r="819" spans="7:31" ht="15" customHeight="1"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7:31" ht="15" customHeight="1"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7:31" ht="15" customHeight="1"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7:31" ht="15" customHeight="1"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7:31" ht="15" customHeight="1"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7:31" ht="15" customHeight="1"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7:31" ht="15" customHeight="1"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7:31" ht="15" customHeight="1"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7:31" ht="15" customHeight="1"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7:31" ht="15" customHeight="1"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7:31" ht="15" customHeight="1"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7:31" ht="15" customHeight="1"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7:31" ht="15" customHeight="1"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Z831" s="1"/>
      <c r="AA831" s="1"/>
      <c r="AB831" s="1"/>
      <c r="AC831" s="1"/>
      <c r="AD831" s="1"/>
      <c r="AE831" s="1"/>
    </row>
    <row r="832" spans="7:31" ht="15" customHeight="1"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Z832" s="1"/>
      <c r="AA832" s="1"/>
      <c r="AB832" s="1"/>
      <c r="AC832" s="1"/>
      <c r="AD832" s="1"/>
      <c r="AE832" s="1"/>
    </row>
    <row r="833" spans="7:31" ht="15" customHeight="1"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7:31" ht="15" customHeight="1"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7:31" ht="15" customHeight="1"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7:31" ht="15" customHeight="1"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7:31" ht="15" customHeight="1"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7:31" ht="15" customHeight="1"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7:31" ht="15" customHeight="1"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7:31" ht="15" customHeight="1"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7:31" ht="15" customHeight="1"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7:31" ht="15" customHeight="1"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7:31" ht="15" customHeight="1"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7:31" ht="15" customHeight="1">
      <c r="G844" s="9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7:31" ht="15" customHeight="1">
      <c r="G845" s="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7:31" ht="15" customHeight="1"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7:31" ht="15" customHeight="1"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7:31" ht="15" customHeight="1"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7:23" ht="15" customHeight="1"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7:23" ht="15" customHeight="1"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7:23" ht="15" customHeight="1">
      <c r="G851" s="1"/>
      <c r="H851" s="1"/>
      <c r="I851" s="1"/>
      <c r="J851" s="1"/>
      <c r="K851" s="1"/>
      <c r="L851" s="1"/>
      <c r="M851" s="1"/>
      <c r="N851" s="1"/>
      <c r="R851" s="1"/>
      <c r="S851" s="1"/>
      <c r="T851" s="1"/>
      <c r="U851" s="1"/>
      <c r="V851" s="1"/>
      <c r="W851" s="1"/>
    </row>
    <row r="852" spans="7:23" ht="15" customHeight="1">
      <c r="G852" s="1"/>
      <c r="H852" s="1"/>
      <c r="I852" s="1"/>
      <c r="J852" s="1"/>
      <c r="K852" s="1"/>
      <c r="L852" s="1"/>
      <c r="M852" s="1"/>
      <c r="N852" s="1"/>
      <c r="R852" s="1"/>
      <c r="S852" s="1"/>
      <c r="T852" s="1"/>
      <c r="U852" s="1"/>
      <c r="V852" s="1"/>
      <c r="W852" s="1"/>
    </row>
    <row r="853" spans="7:23" ht="15" customHeight="1">
      <c r="G853" s="1"/>
      <c r="H853" s="1"/>
      <c r="I853" s="1"/>
      <c r="J853" s="1"/>
      <c r="K853" s="1"/>
      <c r="L853" s="1"/>
      <c r="M853" s="1"/>
      <c r="N853" s="1"/>
      <c r="R853" s="1"/>
      <c r="S853" s="1"/>
      <c r="T853" s="1"/>
      <c r="U853" s="1"/>
      <c r="V853" s="1"/>
      <c r="W853" s="1"/>
    </row>
    <row r="854" spans="7:23" ht="15" customHeight="1">
      <c r="G854" s="1"/>
      <c r="H854" s="1"/>
      <c r="I854" s="1"/>
      <c r="J854" s="1"/>
      <c r="K854" s="1"/>
      <c r="L854" s="1"/>
      <c r="M854" s="1"/>
      <c r="N854" s="1"/>
      <c r="R854" s="1"/>
      <c r="S854" s="1"/>
      <c r="T854" s="1"/>
      <c r="U854" s="1"/>
      <c r="V854" s="1"/>
      <c r="W854" s="1"/>
    </row>
    <row r="855" spans="7:23" ht="15" customHeight="1">
      <c r="G855" s="1"/>
      <c r="H855" s="1"/>
      <c r="I855" s="1"/>
      <c r="J855" s="1"/>
      <c r="K855" s="1"/>
      <c r="L855" s="1"/>
      <c r="M855" s="1"/>
      <c r="N855" s="1"/>
      <c r="R855" s="1"/>
      <c r="S855" s="1"/>
      <c r="T855" s="1"/>
      <c r="U855" s="1"/>
      <c r="V855" s="1"/>
      <c r="W855" s="1"/>
    </row>
    <row r="856" spans="7:23" ht="15" customHeight="1">
      <c r="G856" s="1"/>
      <c r="H856" s="1"/>
      <c r="I856" s="1"/>
      <c r="J856" s="1"/>
      <c r="K856" s="1"/>
      <c r="L856" s="1"/>
      <c r="M856" s="1"/>
      <c r="N856" s="1"/>
      <c r="R856" s="1"/>
      <c r="S856" s="1"/>
      <c r="T856" s="1"/>
      <c r="U856" s="1"/>
      <c r="V856" s="1"/>
      <c r="W856" s="1"/>
    </row>
    <row r="857" spans="7:23" ht="15" customHeight="1">
      <c r="G857" s="1"/>
      <c r="H857" s="1"/>
      <c r="I857" s="1"/>
      <c r="J857" s="1"/>
      <c r="K857" s="1"/>
      <c r="L857" s="1"/>
      <c r="M857" s="1"/>
      <c r="N857" s="1"/>
      <c r="R857" s="1"/>
      <c r="S857" s="1"/>
      <c r="T857" s="1"/>
      <c r="U857" s="1"/>
      <c r="V857" s="1"/>
      <c r="W857" s="1"/>
    </row>
    <row r="858" spans="7:23" ht="15" customHeight="1">
      <c r="G858" s="1"/>
      <c r="H858" s="1"/>
      <c r="I858" s="1"/>
      <c r="J858" s="1"/>
      <c r="K858" s="1"/>
      <c r="L858" s="1"/>
      <c r="M858" s="1"/>
      <c r="N858" s="1"/>
      <c r="R858" s="1"/>
      <c r="S858" s="1"/>
      <c r="T858" s="1"/>
      <c r="U858" s="1"/>
      <c r="V858" s="1"/>
      <c r="W858" s="1"/>
    </row>
    <row r="859" spans="7:23" ht="15" customHeight="1">
      <c r="G859" s="1"/>
      <c r="H859" s="1"/>
      <c r="I859" s="1"/>
      <c r="J859" s="1"/>
      <c r="K859" s="1"/>
      <c r="L859" s="1"/>
      <c r="M859" s="1"/>
      <c r="N859" s="1"/>
      <c r="R859" s="1"/>
      <c r="S859" s="1"/>
      <c r="T859" s="1"/>
      <c r="U859" s="1"/>
      <c r="V859" s="1"/>
      <c r="W859" s="1"/>
    </row>
    <row r="860" spans="7:23" ht="15" customHeight="1">
      <c r="G860" s="1"/>
      <c r="H860" s="1"/>
      <c r="I860" s="1"/>
      <c r="J860" s="1"/>
      <c r="K860" s="1"/>
      <c r="L860" s="1"/>
      <c r="M860" s="1"/>
      <c r="N860" s="1"/>
      <c r="R860" s="1"/>
      <c r="S860" s="1"/>
      <c r="T860" s="1"/>
      <c r="U860" s="1"/>
      <c r="V860" s="1"/>
      <c r="W860" s="1"/>
    </row>
    <row r="861" spans="7:23" ht="15" customHeight="1">
      <c r="G861" s="1"/>
      <c r="H861" s="1"/>
      <c r="I861" s="1"/>
      <c r="J861" s="1"/>
      <c r="K861" s="1"/>
      <c r="L861" s="1"/>
      <c r="M861" s="1"/>
      <c r="N861" s="1"/>
      <c r="R861" s="1"/>
      <c r="S861" s="1"/>
      <c r="T861" s="1"/>
      <c r="U861" s="1"/>
      <c r="V861" s="1"/>
      <c r="W861" s="1"/>
    </row>
    <row r="862" spans="7:23" ht="15" customHeight="1">
      <c r="G862" s="1"/>
      <c r="H862" s="1"/>
      <c r="I862" s="1"/>
      <c r="J862" s="1"/>
      <c r="K862" s="1"/>
      <c r="L862" s="1"/>
      <c r="M862" s="1"/>
      <c r="N862" s="1"/>
      <c r="R862" s="1"/>
      <c r="S862" s="1"/>
      <c r="T862" s="1"/>
      <c r="U862" s="1"/>
      <c r="V862" s="1"/>
      <c r="W862" s="1"/>
    </row>
    <row r="863" spans="7:23" ht="15" customHeight="1">
      <c r="G863" s="1"/>
      <c r="H863" s="1"/>
      <c r="I863" s="1"/>
      <c r="J863" s="1"/>
      <c r="K863" s="1"/>
      <c r="L863" s="1"/>
      <c r="M863" s="1"/>
      <c r="N863" s="1"/>
      <c r="R863" s="1"/>
      <c r="S863" s="1"/>
      <c r="T863" s="1"/>
      <c r="U863" s="1"/>
      <c r="V863" s="1"/>
      <c r="W863" s="1"/>
    </row>
    <row r="864" spans="7:23" ht="15" customHeight="1">
      <c r="G864" s="1"/>
      <c r="H864" s="1"/>
      <c r="I864" s="1"/>
      <c r="J864" s="1"/>
      <c r="K864" s="1"/>
      <c r="L864" s="1"/>
      <c r="M864" s="1"/>
      <c r="N864" s="1"/>
      <c r="R864" s="1"/>
      <c r="S864" s="1"/>
      <c r="T864" s="1"/>
      <c r="U864" s="1"/>
      <c r="V864" s="1"/>
      <c r="W864" s="1"/>
    </row>
    <row r="865" spans="7:31" ht="15" customHeight="1">
      <c r="G865" s="1"/>
      <c r="H865" s="1"/>
      <c r="I865" s="1"/>
      <c r="J865" s="1"/>
      <c r="K865" s="1"/>
      <c r="L865" s="1"/>
      <c r="M865" s="1"/>
      <c r="N865" s="1"/>
    </row>
    <row r="866" spans="7:31" ht="15" customHeight="1">
      <c r="G866" s="1"/>
      <c r="H866" s="1"/>
      <c r="I866" s="1"/>
      <c r="J866" s="1"/>
      <c r="K866" s="1"/>
      <c r="L866" s="1"/>
      <c r="M866" s="1"/>
      <c r="N866" s="1"/>
    </row>
    <row r="867" spans="7:31" ht="15" customHeight="1"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7:31" ht="15" customHeight="1"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7:31" ht="15" customHeight="1"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7:31" ht="15" customHeight="1"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7:31" ht="15" customHeight="1"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7:31" ht="15" customHeight="1"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7:31" ht="15" customHeight="1"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7:31" ht="15" customHeight="1">
      <c r="G874" s="1"/>
      <c r="H874" s="1"/>
      <c r="I874" s="1"/>
      <c r="J874" s="1"/>
      <c r="K874" s="1"/>
      <c r="L874" s="1"/>
      <c r="N874" s="1"/>
      <c r="O874" s="1"/>
      <c r="P874" s="1"/>
      <c r="Q874" s="1"/>
    </row>
    <row r="875" spans="7:31" ht="15" customHeight="1">
      <c r="G875" s="1"/>
      <c r="H875" s="1"/>
      <c r="I875" s="1"/>
      <c r="J875" s="1"/>
      <c r="N875" s="1"/>
      <c r="O875" s="1"/>
      <c r="P875" s="1"/>
      <c r="Q875" s="1"/>
    </row>
    <row r="876" spans="7:31" ht="15" customHeight="1">
      <c r="G876" s="1"/>
      <c r="H876" s="1"/>
      <c r="I876" s="1"/>
      <c r="J876" s="1"/>
      <c r="O876" s="1"/>
      <c r="P876" s="1"/>
      <c r="Q876" s="1"/>
    </row>
    <row r="877" spans="7:31" ht="15" customHeight="1">
      <c r="G877" s="1"/>
      <c r="H877" s="1"/>
      <c r="I877" s="1"/>
      <c r="O877" s="1"/>
      <c r="P877" s="1"/>
      <c r="Q877" s="1"/>
    </row>
    <row r="878" spans="7:31" ht="15" customHeight="1">
      <c r="G878" s="1"/>
      <c r="H878" s="1"/>
      <c r="I878" s="1"/>
    </row>
    <row r="879" spans="7:31" ht="15" customHeight="1">
      <c r="G879" s="1"/>
      <c r="H879" s="1"/>
      <c r="I879" s="1"/>
      <c r="Z879" s="1"/>
      <c r="AA879" s="1"/>
      <c r="AB879" s="1"/>
      <c r="AC879" s="1"/>
      <c r="AD879" s="1"/>
      <c r="AE879" s="1"/>
    </row>
    <row r="880" spans="7:31" ht="15" customHeight="1">
      <c r="G880" s="9"/>
      <c r="H880" s="1"/>
      <c r="I880" s="1"/>
      <c r="Z880" s="1"/>
      <c r="AA880" s="1"/>
      <c r="AB880" s="1"/>
      <c r="AC880" s="1"/>
      <c r="AD880" s="1"/>
      <c r="AE880" s="1"/>
    </row>
    <row r="881" spans="7:31" ht="15" customHeight="1">
      <c r="G881" s="9"/>
      <c r="H881" s="1"/>
      <c r="I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7:31" ht="15" customHeight="1">
      <c r="G882" s="9"/>
      <c r="H882" s="1"/>
      <c r="I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7:31" ht="15" customHeight="1">
      <c r="G883" s="9"/>
      <c r="H883" s="1"/>
      <c r="I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7:31" ht="15" customHeight="1">
      <c r="G884" s="1"/>
      <c r="H884" s="1"/>
      <c r="I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7:31" ht="15" customHeight="1">
      <c r="G885" s="1"/>
      <c r="H885" s="1"/>
      <c r="I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7:31" ht="15" customHeight="1">
      <c r="G886" s="1"/>
      <c r="H886" s="1"/>
      <c r="I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7:31" ht="15" customHeight="1">
      <c r="G887" s="1"/>
      <c r="H887" s="1"/>
      <c r="I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7:31" ht="15" customHeight="1">
      <c r="G888" s="1"/>
      <c r="H888" s="1"/>
      <c r="I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7:31" ht="15" customHeight="1"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7:31" ht="15" customHeight="1">
      <c r="R890" s="1"/>
      <c r="S890" s="1"/>
      <c r="T890" s="1"/>
      <c r="U890" s="1"/>
      <c r="V890" s="1"/>
      <c r="W890" s="1"/>
      <c r="X890" s="1"/>
      <c r="Y890" s="1"/>
    </row>
    <row r="891" spans="7:31" ht="15" customHeight="1">
      <c r="R891" s="1"/>
      <c r="S891" s="1"/>
      <c r="T891" s="1"/>
      <c r="U891" s="1"/>
      <c r="V891" s="1"/>
      <c r="W891" s="1"/>
      <c r="X891" s="1"/>
      <c r="Y891" s="1"/>
    </row>
  </sheetData>
  <sheetProtection password="AEFA" sheet="1" objects="1" scenarios="1"/>
  <sortState ref="F6:I33">
    <sortCondition descending="1" ref="G6:G33"/>
  </sortState>
  <mergeCells count="35">
    <mergeCell ref="L8:M8"/>
    <mergeCell ref="L18:M18"/>
    <mergeCell ref="N18:O18"/>
    <mergeCell ref="N8:O8"/>
    <mergeCell ref="N9:O9"/>
    <mergeCell ref="N13:O13"/>
    <mergeCell ref="L12:M12"/>
    <mergeCell ref="L13:M13"/>
    <mergeCell ref="L9:M9"/>
    <mergeCell ref="N17:O17"/>
    <mergeCell ref="L11:M11"/>
    <mergeCell ref="L15:M15"/>
    <mergeCell ref="L16:M16"/>
    <mergeCell ref="L14:M14"/>
    <mergeCell ref="N6:O6"/>
    <mergeCell ref="H552:I552"/>
    <mergeCell ref="L10:M10"/>
    <mergeCell ref="N10:O10"/>
    <mergeCell ref="K3:O3"/>
    <mergeCell ref="N5:O5"/>
    <mergeCell ref="N11:O11"/>
    <mergeCell ref="N12:O12"/>
    <mergeCell ref="L5:M5"/>
    <mergeCell ref="L7:M7"/>
    <mergeCell ref="N7:O7"/>
    <mergeCell ref="L6:M6"/>
    <mergeCell ref="L17:M17"/>
    <mergeCell ref="N16:O16"/>
    <mergeCell ref="N14:O14"/>
    <mergeCell ref="N15:O15"/>
    <mergeCell ref="A1:O1"/>
    <mergeCell ref="Q3:T4"/>
    <mergeCell ref="B3:I3"/>
    <mergeCell ref="B4:D4"/>
    <mergeCell ref="F4:I4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J873"/>
  <sheetViews>
    <sheetView workbookViewId="0">
      <selection activeCell="Y11" sqref="Y11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8.42578125" bestFit="1" customWidth="1"/>
    <col min="5" max="5" width="8.42578125" customWidth="1"/>
    <col min="6" max="6" width="9.5703125" bestFit="1" customWidth="1"/>
    <col min="8" max="8" width="4" bestFit="1" customWidth="1"/>
    <col min="9" max="9" width="13.140625" customWidth="1"/>
    <col min="10" max="10" width="43.140625" customWidth="1"/>
    <col min="11" max="11" width="8.42578125" bestFit="1" customWidth="1"/>
    <col min="12" max="12" width="9.140625" bestFit="1" customWidth="1"/>
    <col min="13" max="13" width="10.140625" bestFit="1" customWidth="1"/>
    <col min="15" max="15" width="3.5703125" bestFit="1" customWidth="1"/>
    <col min="16" max="16" width="26.85546875" customWidth="1"/>
    <col min="17" max="17" width="35.28515625" customWidth="1"/>
    <col min="18" max="18" width="8.140625" bestFit="1" customWidth="1"/>
    <col min="19" max="19" width="9" bestFit="1" customWidth="1"/>
    <col min="20" max="20" width="8.85546875" bestFit="1" customWidth="1"/>
    <col min="22" max="22" width="4" bestFit="1" customWidth="1"/>
    <col min="23" max="23" width="23.42578125" customWidth="1"/>
    <col min="24" max="24" width="33.85546875" bestFit="1" customWidth="1"/>
    <col min="25" max="25" width="8.140625" bestFit="1" customWidth="1"/>
    <col min="26" max="26" width="9.140625" bestFit="1" customWidth="1"/>
    <col min="27" max="27" width="10.140625" bestFit="1" customWidth="1"/>
    <col min="29" max="29" width="3.5703125" bestFit="1" customWidth="1"/>
    <col min="30" max="30" width="10.42578125" bestFit="1" customWidth="1"/>
    <col min="31" max="31" width="34.5703125" customWidth="1"/>
    <col min="32" max="32" width="8.140625" bestFit="1" customWidth="1"/>
    <col min="33" max="33" width="9.140625" bestFit="1" customWidth="1"/>
    <col min="34" max="34" width="10.140625" bestFit="1" customWidth="1"/>
    <col min="36" max="36" width="4.5703125" bestFit="1" customWidth="1"/>
    <col min="37" max="37" width="8.42578125" bestFit="1" customWidth="1"/>
    <col min="38" max="38" width="35.140625" customWidth="1"/>
    <col min="39" max="39" width="8.140625" bestFit="1" customWidth="1"/>
    <col min="40" max="40" width="9.140625" bestFit="1" customWidth="1"/>
    <col min="41" max="41" width="10.140625" bestFit="1" customWidth="1"/>
    <col min="43" max="43" width="4" bestFit="1" customWidth="1"/>
    <col min="44" max="44" width="15.28515625" customWidth="1"/>
    <col min="45" max="45" width="30" bestFit="1" customWidth="1"/>
    <col min="46" max="46" width="8.140625" bestFit="1" customWidth="1"/>
    <col min="47" max="47" width="9.140625" bestFit="1" customWidth="1"/>
    <col min="48" max="48" width="10.140625" bestFit="1" customWidth="1"/>
    <col min="50" max="50" width="4" bestFit="1" customWidth="1"/>
    <col min="51" max="51" width="8.42578125" bestFit="1" customWidth="1"/>
    <col min="52" max="52" width="28.7109375" bestFit="1" customWidth="1"/>
    <col min="53" max="53" width="8.140625" bestFit="1" customWidth="1"/>
    <col min="54" max="54" width="8.5703125" bestFit="1" customWidth="1"/>
    <col min="55" max="55" width="10.5703125" bestFit="1" customWidth="1"/>
    <col min="57" max="57" width="3.5703125" bestFit="1" customWidth="1"/>
    <col min="58" max="58" width="11.28515625" bestFit="1" customWidth="1"/>
    <col min="59" max="59" width="24.85546875" customWidth="1"/>
    <col min="60" max="60" width="8.140625" bestFit="1" customWidth="1"/>
    <col min="61" max="61" width="9.140625" bestFit="1" customWidth="1"/>
    <col min="62" max="62" width="10.140625" bestFit="1" customWidth="1"/>
  </cols>
  <sheetData>
    <row r="1" spans="1:75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</row>
    <row r="2" spans="1:75" ht="18.75" customHeight="1">
      <c r="A2" s="23"/>
      <c r="B2" s="252" t="s">
        <v>1451</v>
      </c>
      <c r="C2" s="252"/>
      <c r="D2" s="252"/>
      <c r="E2" s="252"/>
      <c r="F2" s="23"/>
      <c r="G2" s="23"/>
      <c r="H2" s="23"/>
      <c r="I2" s="263" t="s">
        <v>913</v>
      </c>
      <c r="J2" s="263"/>
      <c r="K2" s="263"/>
      <c r="L2" s="263"/>
      <c r="M2" s="23"/>
      <c r="N2" s="23"/>
      <c r="O2" s="23"/>
      <c r="P2" s="265" t="s">
        <v>914</v>
      </c>
      <c r="Q2" s="265"/>
      <c r="R2" s="265"/>
      <c r="S2" s="265"/>
      <c r="T2" s="23"/>
      <c r="U2" s="23"/>
      <c r="V2" s="23"/>
      <c r="W2" s="258" t="s">
        <v>915</v>
      </c>
      <c r="X2" s="258"/>
      <c r="Y2" s="258"/>
      <c r="Z2" s="258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</row>
    <row r="3" spans="1:75" ht="18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</row>
    <row r="4" spans="1:75" ht="18.75" customHeight="1">
      <c r="A4" s="26"/>
      <c r="B4" s="259" t="s">
        <v>916</v>
      </c>
      <c r="C4" s="259"/>
      <c r="D4" s="168" t="s">
        <v>47</v>
      </c>
      <c r="E4" s="168" t="s">
        <v>48</v>
      </c>
      <c r="F4" s="23"/>
      <c r="G4" s="23"/>
      <c r="H4" s="23"/>
      <c r="I4" s="264" t="s">
        <v>916</v>
      </c>
      <c r="J4" s="264"/>
      <c r="K4" s="24" t="s">
        <v>47</v>
      </c>
      <c r="L4" s="24" t="s">
        <v>48</v>
      </c>
      <c r="M4" s="23"/>
      <c r="N4" s="23"/>
      <c r="O4" s="23"/>
      <c r="P4" s="259" t="s">
        <v>916</v>
      </c>
      <c r="Q4" s="259"/>
      <c r="R4" s="168" t="s">
        <v>47</v>
      </c>
      <c r="S4" s="168" t="s">
        <v>48</v>
      </c>
      <c r="T4" s="23"/>
      <c r="U4" s="23"/>
      <c r="V4" s="23"/>
      <c r="W4" s="259" t="s">
        <v>916</v>
      </c>
      <c r="X4" s="259"/>
      <c r="Y4" s="168" t="s">
        <v>47</v>
      </c>
      <c r="Z4" s="168" t="s">
        <v>48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</row>
    <row r="5" spans="1:75" ht="18.75" customHeight="1">
      <c r="A5" s="26"/>
      <c r="B5" s="255" t="s">
        <v>52</v>
      </c>
      <c r="C5" s="255"/>
      <c r="D5" s="28">
        <f>+K162</f>
        <v>151772</v>
      </c>
      <c r="E5" s="193">
        <v>43.835002731742847</v>
      </c>
      <c r="F5" s="23"/>
      <c r="G5" s="23"/>
      <c r="H5" s="23"/>
      <c r="I5" s="260" t="s">
        <v>52</v>
      </c>
      <c r="J5" s="260"/>
      <c r="K5" s="28">
        <v>2</v>
      </c>
      <c r="L5" s="78">
        <f>+K5/$K$13*100</f>
        <v>3.6363636363636362</v>
      </c>
      <c r="M5" s="23"/>
      <c r="N5" s="23"/>
      <c r="O5" s="23"/>
      <c r="P5" s="255" t="s">
        <v>52</v>
      </c>
      <c r="Q5" s="255"/>
      <c r="R5" s="28">
        <v>7</v>
      </c>
      <c r="S5" s="193">
        <f>+R5/$R$13*100</f>
        <v>5.1470588235294112</v>
      </c>
      <c r="T5" s="23"/>
      <c r="U5" s="23"/>
      <c r="V5" s="23"/>
      <c r="W5" s="255" t="s">
        <v>52</v>
      </c>
      <c r="X5" s="255"/>
      <c r="Y5" s="28">
        <v>34</v>
      </c>
      <c r="Z5" s="193">
        <f>+Y5/$Y$13*100</f>
        <v>8.9947089947089935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</row>
    <row r="6" spans="1:75" ht="18.75" customHeight="1">
      <c r="A6" s="26"/>
      <c r="B6" s="255" t="s">
        <v>917</v>
      </c>
      <c r="C6" s="255"/>
      <c r="D6" s="28">
        <f>+R99</f>
        <v>16407</v>
      </c>
      <c r="E6" s="193">
        <v>4.6763795301402293</v>
      </c>
      <c r="F6" s="23"/>
      <c r="G6" s="23"/>
      <c r="H6" s="23"/>
      <c r="I6" s="260" t="s">
        <v>917</v>
      </c>
      <c r="J6" s="260"/>
      <c r="K6" s="28">
        <v>10</v>
      </c>
      <c r="L6" s="78">
        <f t="shared" ref="L6:L12" si="0">+K6/$K$13*100</f>
        <v>18.181818181818183</v>
      </c>
      <c r="M6" s="23"/>
      <c r="N6" s="23"/>
      <c r="O6" s="23"/>
      <c r="P6" s="255" t="s">
        <v>917</v>
      </c>
      <c r="Q6" s="255"/>
      <c r="R6" s="28">
        <v>24</v>
      </c>
      <c r="S6" s="193">
        <f t="shared" ref="S6:S12" si="1">+R6/$R$13*100</f>
        <v>17.647058823529413</v>
      </c>
      <c r="T6" s="23"/>
      <c r="U6" s="23"/>
      <c r="V6" s="23"/>
      <c r="W6" s="255" t="s">
        <v>917</v>
      </c>
      <c r="X6" s="255"/>
      <c r="Y6" s="28">
        <v>51</v>
      </c>
      <c r="Z6" s="193">
        <f t="shared" ref="Z6:Z12" si="2">+Y6/$Y$13*100</f>
        <v>13.492063492063492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</row>
    <row r="7" spans="1:75" ht="18.75" customHeight="1">
      <c r="A7" s="26"/>
      <c r="B7" s="256" t="s">
        <v>58</v>
      </c>
      <c r="C7" s="257"/>
      <c r="D7" s="28">
        <f>+Y176</f>
        <v>38331</v>
      </c>
      <c r="E7" s="193">
        <v>10.85376069932617</v>
      </c>
      <c r="F7" s="23"/>
      <c r="G7" s="23"/>
      <c r="H7" s="23"/>
      <c r="I7" s="261" t="s">
        <v>58</v>
      </c>
      <c r="J7" s="262"/>
      <c r="K7" s="28">
        <v>8</v>
      </c>
      <c r="L7" s="78">
        <f t="shared" si="0"/>
        <v>14.545454545454545</v>
      </c>
      <c r="M7" s="23"/>
      <c r="N7" s="23"/>
      <c r="O7" s="23"/>
      <c r="P7" s="256" t="s">
        <v>58</v>
      </c>
      <c r="Q7" s="257"/>
      <c r="R7" s="28">
        <v>21</v>
      </c>
      <c r="S7" s="193">
        <f t="shared" si="1"/>
        <v>15.441176470588236</v>
      </c>
      <c r="T7" s="23"/>
      <c r="U7" s="23"/>
      <c r="V7" s="23"/>
      <c r="W7" s="256" t="s">
        <v>58</v>
      </c>
      <c r="X7" s="257"/>
      <c r="Y7" s="28">
        <v>74</v>
      </c>
      <c r="Z7" s="193">
        <f t="shared" si="2"/>
        <v>19.576719576719576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</row>
    <row r="8" spans="1:75" ht="18.75" customHeight="1">
      <c r="A8" s="26"/>
      <c r="B8" s="256" t="s">
        <v>79</v>
      </c>
      <c r="C8" s="257"/>
      <c r="D8" s="28">
        <f>+AF39</f>
        <v>6256</v>
      </c>
      <c r="E8" s="193">
        <v>1.8619559278819888</v>
      </c>
      <c r="F8" s="23"/>
      <c r="G8" s="23"/>
      <c r="H8" s="23"/>
      <c r="I8" s="261" t="s">
        <v>79</v>
      </c>
      <c r="J8" s="262"/>
      <c r="K8" s="28">
        <v>2</v>
      </c>
      <c r="L8" s="78">
        <f t="shared" si="0"/>
        <v>3.6363636363636362</v>
      </c>
      <c r="M8" s="23"/>
      <c r="N8" s="23"/>
      <c r="O8" s="23"/>
      <c r="P8" s="256" t="s">
        <v>79</v>
      </c>
      <c r="Q8" s="257"/>
      <c r="R8" s="28">
        <v>5</v>
      </c>
      <c r="S8" s="193">
        <f t="shared" si="1"/>
        <v>3.6764705882352944</v>
      </c>
      <c r="T8" s="23"/>
      <c r="U8" s="23"/>
      <c r="V8" s="23"/>
      <c r="W8" s="256" t="s">
        <v>79</v>
      </c>
      <c r="X8" s="257"/>
      <c r="Y8" s="28">
        <v>11</v>
      </c>
      <c r="Z8" s="193">
        <f t="shared" si="2"/>
        <v>2.9100529100529098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</row>
    <row r="9" spans="1:75" ht="18.75" customHeight="1">
      <c r="A9" s="26"/>
      <c r="B9" s="255" t="s">
        <v>61</v>
      </c>
      <c r="C9" s="255"/>
      <c r="D9" s="28">
        <f>+AM109</f>
        <v>16947</v>
      </c>
      <c r="E9" s="193">
        <v>4.7317428519395373</v>
      </c>
      <c r="F9" s="23"/>
      <c r="G9" s="23"/>
      <c r="H9" s="23"/>
      <c r="I9" s="260" t="s">
        <v>61</v>
      </c>
      <c r="J9" s="260"/>
      <c r="K9" s="28">
        <v>3</v>
      </c>
      <c r="L9" s="78">
        <f t="shared" si="0"/>
        <v>5.4545454545454541</v>
      </c>
      <c r="M9" s="23"/>
      <c r="N9" s="23"/>
      <c r="O9" s="23"/>
      <c r="P9" s="255" t="s">
        <v>61</v>
      </c>
      <c r="Q9" s="255"/>
      <c r="R9" s="28">
        <v>11</v>
      </c>
      <c r="S9" s="193">
        <f t="shared" si="1"/>
        <v>8.0882352941176467</v>
      </c>
      <c r="T9" s="23"/>
      <c r="U9" s="23"/>
      <c r="V9" s="23"/>
      <c r="W9" s="255" t="s">
        <v>61</v>
      </c>
      <c r="X9" s="255"/>
      <c r="Y9" s="28">
        <v>34</v>
      </c>
      <c r="Z9" s="193">
        <f t="shared" si="2"/>
        <v>8.9947089947089935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5" ht="18.75" customHeight="1">
      <c r="A10" s="26"/>
      <c r="B10" s="256" t="s">
        <v>64</v>
      </c>
      <c r="C10" s="257"/>
      <c r="D10" s="28">
        <f>+AT134</f>
        <v>28823</v>
      </c>
      <c r="E10" s="193">
        <v>8.1096339464578406</v>
      </c>
      <c r="F10" s="23"/>
      <c r="G10" s="23"/>
      <c r="H10" s="23"/>
      <c r="I10" s="261" t="s">
        <v>64</v>
      </c>
      <c r="J10" s="262"/>
      <c r="K10" s="28">
        <v>5</v>
      </c>
      <c r="L10" s="78">
        <f t="shared" si="0"/>
        <v>9.0909090909090917</v>
      </c>
      <c r="M10" s="23"/>
      <c r="N10" s="23"/>
      <c r="O10" s="23"/>
      <c r="P10" s="256" t="s">
        <v>64</v>
      </c>
      <c r="Q10" s="257"/>
      <c r="R10" s="28">
        <v>13</v>
      </c>
      <c r="S10" s="193">
        <f t="shared" si="1"/>
        <v>9.5588235294117645</v>
      </c>
      <c r="T10" s="23"/>
      <c r="U10" s="23"/>
      <c r="V10" s="23"/>
      <c r="W10" s="256" t="s">
        <v>64</v>
      </c>
      <c r="X10" s="257"/>
      <c r="Y10" s="28">
        <v>48</v>
      </c>
      <c r="Z10" s="193">
        <f t="shared" si="2"/>
        <v>12.698412698412698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</row>
    <row r="11" spans="1:75" ht="18.75" customHeight="1">
      <c r="A11" s="26"/>
      <c r="B11" s="255" t="s">
        <v>72</v>
      </c>
      <c r="C11" s="255"/>
      <c r="D11" s="28">
        <f>+BA208</f>
        <v>53969</v>
      </c>
      <c r="E11" s="193">
        <v>14.983791659078491</v>
      </c>
      <c r="F11" s="23"/>
      <c r="G11" s="23"/>
      <c r="H11" s="23"/>
      <c r="I11" s="260" t="s">
        <v>72</v>
      </c>
      <c r="J11" s="260"/>
      <c r="K11" s="28">
        <v>23</v>
      </c>
      <c r="L11" s="78">
        <f t="shared" si="0"/>
        <v>41.818181818181813</v>
      </c>
      <c r="M11" s="23"/>
      <c r="N11" s="23"/>
      <c r="O11" s="23"/>
      <c r="P11" s="255" t="s">
        <v>72</v>
      </c>
      <c r="Q11" s="255"/>
      <c r="R11" s="28">
        <v>48</v>
      </c>
      <c r="S11" s="193">
        <f t="shared" si="1"/>
        <v>35.294117647058826</v>
      </c>
      <c r="T11" s="23"/>
      <c r="U11" s="23"/>
      <c r="V11" s="23"/>
      <c r="W11" s="255" t="s">
        <v>72</v>
      </c>
      <c r="X11" s="255"/>
      <c r="Y11" s="28">
        <v>102</v>
      </c>
      <c r="Z11" s="193">
        <f t="shared" si="2"/>
        <v>26.984126984126984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5" ht="18.75" customHeight="1">
      <c r="A12" s="26"/>
      <c r="B12" s="255" t="s">
        <v>56</v>
      </c>
      <c r="C12" s="255"/>
      <c r="D12" s="28">
        <f>+BH86</f>
        <v>38444</v>
      </c>
      <c r="E12" s="193">
        <v>10.94773265343289</v>
      </c>
      <c r="F12" s="23"/>
      <c r="G12" s="23"/>
      <c r="H12" s="23"/>
      <c r="I12" s="260" t="s">
        <v>56</v>
      </c>
      <c r="J12" s="260"/>
      <c r="K12" s="28">
        <v>2</v>
      </c>
      <c r="L12" s="78">
        <f t="shared" si="0"/>
        <v>3.6363636363636362</v>
      </c>
      <c r="M12" s="23"/>
      <c r="N12" s="23"/>
      <c r="O12" s="23"/>
      <c r="P12" s="255" t="s">
        <v>56</v>
      </c>
      <c r="Q12" s="255"/>
      <c r="R12" s="28">
        <v>7</v>
      </c>
      <c r="S12" s="193">
        <f t="shared" si="1"/>
        <v>5.1470588235294112</v>
      </c>
      <c r="T12" s="23"/>
      <c r="U12" s="23"/>
      <c r="V12" s="23"/>
      <c r="W12" s="255" t="s">
        <v>56</v>
      </c>
      <c r="X12" s="255"/>
      <c r="Y12" s="28">
        <v>24</v>
      </c>
      <c r="Z12" s="193">
        <f t="shared" si="2"/>
        <v>6.3492063492063489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</row>
    <row r="13" spans="1:75" ht="18.75" customHeight="1">
      <c r="A13" s="26"/>
      <c r="B13" s="264" t="s">
        <v>42</v>
      </c>
      <c r="C13" s="264"/>
      <c r="D13" s="27">
        <f>SUM(D5:D12)</f>
        <v>350949</v>
      </c>
      <c r="E13" s="76">
        <v>100</v>
      </c>
      <c r="F13" s="23"/>
      <c r="G13" s="23"/>
      <c r="H13" s="23"/>
      <c r="I13" s="264" t="s">
        <v>42</v>
      </c>
      <c r="J13" s="264"/>
      <c r="K13" s="27">
        <f>SUM(K5:K12)</f>
        <v>55</v>
      </c>
      <c r="L13" s="76">
        <f>SUM(L5:L12)</f>
        <v>100</v>
      </c>
      <c r="M13" s="23"/>
      <c r="N13" s="23"/>
      <c r="O13" s="23"/>
      <c r="P13" s="168" t="s">
        <v>42</v>
      </c>
      <c r="Q13" s="168"/>
      <c r="R13" s="27">
        <f>SUM(R5:R12)</f>
        <v>136</v>
      </c>
      <c r="S13" s="194">
        <f>SUM(S5:S12)</f>
        <v>100</v>
      </c>
      <c r="T13" s="23"/>
      <c r="U13" s="23"/>
      <c r="V13" s="23"/>
      <c r="W13" s="259" t="s">
        <v>42</v>
      </c>
      <c r="X13" s="259"/>
      <c r="Y13" s="27">
        <f>SUM(Y5:Y12)</f>
        <v>378</v>
      </c>
      <c r="Z13" s="194">
        <f>SUM(Z5:Z12)</f>
        <v>100.00000000000001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5" ht="18.75" customHeight="1">
      <c r="A14" s="23"/>
      <c r="B14" s="23"/>
      <c r="C14" s="23"/>
      <c r="D14" s="23"/>
      <c r="E14" s="23"/>
      <c r="F14" s="23"/>
      <c r="G14" s="23"/>
      <c r="H14" s="23"/>
      <c r="I14" s="23" t="s">
        <v>918</v>
      </c>
      <c r="J14" s="23"/>
      <c r="K14" s="23"/>
      <c r="L14" s="23"/>
      <c r="M14" s="23"/>
      <c r="N14" s="23"/>
      <c r="O14" s="23"/>
      <c r="P14" s="23" t="s">
        <v>919</v>
      </c>
      <c r="Q14" s="23"/>
      <c r="R14" s="23"/>
      <c r="S14" s="23"/>
      <c r="T14" s="23"/>
      <c r="U14" s="23"/>
      <c r="V14" s="23"/>
      <c r="W14" s="23" t="s">
        <v>920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</row>
    <row r="15" spans="1:75" ht="18.75" customHeight="1">
      <c r="A15" s="23"/>
      <c r="B15" s="23"/>
      <c r="C15" s="23"/>
      <c r="D15" s="23"/>
      <c r="E15" s="23"/>
      <c r="F15" s="23"/>
      <c r="G15" s="23"/>
      <c r="H15" s="23"/>
      <c r="I15" s="139"/>
      <c r="J15" s="139"/>
      <c r="K15" s="139"/>
      <c r="L15" s="139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</row>
    <row r="16" spans="1:75" ht="18.75" customHeight="1">
      <c r="A16" s="23"/>
      <c r="B16" s="23"/>
      <c r="C16" s="23"/>
      <c r="D16" s="23"/>
      <c r="E16" s="23"/>
      <c r="F16" s="23"/>
      <c r="G16" s="23"/>
      <c r="H16" s="23"/>
      <c r="I16" s="139"/>
      <c r="J16" s="139"/>
      <c r="K16" s="139"/>
      <c r="L16" s="139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</row>
    <row r="17" spans="1:62" ht="18.75" customHeight="1">
      <c r="A17" s="252" t="s">
        <v>1460</v>
      </c>
      <c r="B17" s="252"/>
      <c r="C17" s="252"/>
      <c r="D17" s="252"/>
      <c r="E17" s="252"/>
      <c r="F17" s="252"/>
      <c r="G17" s="23"/>
      <c r="H17" s="252" t="s">
        <v>921</v>
      </c>
      <c r="I17" s="252"/>
      <c r="J17" s="252" t="s">
        <v>922</v>
      </c>
      <c r="K17" s="252"/>
      <c r="L17" s="252"/>
      <c r="M17" s="252"/>
      <c r="N17" s="23"/>
      <c r="O17" s="252" t="s">
        <v>1455</v>
      </c>
      <c r="P17" s="252"/>
      <c r="Q17" s="252" t="s">
        <v>922</v>
      </c>
      <c r="R17" s="252"/>
      <c r="S17" s="252"/>
      <c r="T17" s="252"/>
      <c r="U17" s="49"/>
      <c r="V17" s="252" t="s">
        <v>923</v>
      </c>
      <c r="W17" s="252"/>
      <c r="X17" s="252" t="s">
        <v>922</v>
      </c>
      <c r="Y17" s="252"/>
      <c r="Z17" s="252"/>
      <c r="AA17" s="252"/>
      <c r="AB17" s="49"/>
      <c r="AC17" s="252" t="s">
        <v>924</v>
      </c>
      <c r="AD17" s="252"/>
      <c r="AE17" s="252" t="s">
        <v>922</v>
      </c>
      <c r="AF17" s="252"/>
      <c r="AG17" s="252"/>
      <c r="AH17" s="252"/>
      <c r="AI17" s="49"/>
      <c r="AJ17" s="252" t="s">
        <v>925</v>
      </c>
      <c r="AK17" s="252"/>
      <c r="AL17" s="252" t="s">
        <v>922</v>
      </c>
      <c r="AM17" s="252"/>
      <c r="AN17" s="252"/>
      <c r="AO17" s="252"/>
      <c r="AP17" s="49"/>
      <c r="AQ17" s="252" t="s">
        <v>926</v>
      </c>
      <c r="AR17" s="252"/>
      <c r="AS17" s="252" t="s">
        <v>922</v>
      </c>
      <c r="AT17" s="252"/>
      <c r="AU17" s="252"/>
      <c r="AV17" s="252"/>
      <c r="AW17" s="23"/>
      <c r="AX17" s="252" t="s">
        <v>927</v>
      </c>
      <c r="AY17" s="252"/>
      <c r="AZ17" s="252" t="s">
        <v>922</v>
      </c>
      <c r="BA17" s="252"/>
      <c r="BB17" s="252"/>
      <c r="BC17" s="252"/>
      <c r="BD17" s="23"/>
      <c r="BE17" s="252" t="s">
        <v>928</v>
      </c>
      <c r="BF17" s="252"/>
      <c r="BG17" s="252" t="s">
        <v>922</v>
      </c>
      <c r="BH17" s="252"/>
      <c r="BI17" s="252"/>
      <c r="BJ17" s="252"/>
    </row>
    <row r="18" spans="1:62" ht="18.75" customHeight="1">
      <c r="A18" s="253" t="s">
        <v>929</v>
      </c>
      <c r="B18" s="253"/>
      <c r="C18" s="253"/>
      <c r="D18" s="253"/>
      <c r="E18" s="253"/>
      <c r="F18" s="253"/>
      <c r="G18" s="23"/>
      <c r="H18" s="253" t="s">
        <v>929</v>
      </c>
      <c r="I18" s="253"/>
      <c r="J18" s="253"/>
      <c r="K18" s="253"/>
      <c r="L18" s="253"/>
      <c r="M18" s="253"/>
      <c r="N18" s="23"/>
      <c r="O18" s="253" t="s">
        <v>929</v>
      </c>
      <c r="P18" s="253"/>
      <c r="Q18" s="253"/>
      <c r="R18" s="253"/>
      <c r="S18" s="253"/>
      <c r="T18" s="253"/>
      <c r="U18" s="50"/>
      <c r="V18" s="253" t="s">
        <v>929</v>
      </c>
      <c r="W18" s="253"/>
      <c r="X18" s="253"/>
      <c r="Y18" s="253"/>
      <c r="Z18" s="253"/>
      <c r="AA18" s="253"/>
      <c r="AB18" s="50"/>
      <c r="AC18" s="253" t="s">
        <v>929</v>
      </c>
      <c r="AD18" s="253"/>
      <c r="AE18" s="253"/>
      <c r="AF18" s="253"/>
      <c r="AG18" s="253"/>
      <c r="AH18" s="253"/>
      <c r="AI18" s="50"/>
      <c r="AJ18" s="253" t="s">
        <v>929</v>
      </c>
      <c r="AK18" s="253"/>
      <c r="AL18" s="253"/>
      <c r="AM18" s="253"/>
      <c r="AN18" s="253"/>
      <c r="AO18" s="253"/>
      <c r="AP18" s="50"/>
      <c r="AQ18" s="253" t="s">
        <v>929</v>
      </c>
      <c r="AR18" s="253"/>
      <c r="AS18" s="253"/>
      <c r="AT18" s="253"/>
      <c r="AU18" s="253"/>
      <c r="AV18" s="253"/>
      <c r="AW18" s="23"/>
      <c r="AX18" s="253" t="s">
        <v>929</v>
      </c>
      <c r="AY18" s="253"/>
      <c r="AZ18" s="253"/>
      <c r="BA18" s="253"/>
      <c r="BB18" s="253"/>
      <c r="BC18" s="253"/>
      <c r="BD18" s="23"/>
      <c r="BE18" s="253" t="s">
        <v>929</v>
      </c>
      <c r="BF18" s="253"/>
      <c r="BG18" s="253"/>
      <c r="BH18" s="253"/>
      <c r="BI18" s="253"/>
      <c r="BJ18" s="253"/>
    </row>
    <row r="19" spans="1:62" ht="18.75" customHeight="1">
      <c r="A19" s="207" t="s">
        <v>44</v>
      </c>
      <c r="B19" s="208" t="s">
        <v>45</v>
      </c>
      <c r="C19" s="208" t="s">
        <v>46</v>
      </c>
      <c r="D19" s="208" t="s">
        <v>47</v>
      </c>
      <c r="E19" s="169" t="s">
        <v>48</v>
      </c>
      <c r="F19" s="169" t="s">
        <v>49</v>
      </c>
      <c r="G19" s="23"/>
      <c r="H19" s="207" t="s">
        <v>44</v>
      </c>
      <c r="I19" s="208" t="s">
        <v>45</v>
      </c>
      <c r="J19" s="208" t="s">
        <v>46</v>
      </c>
      <c r="K19" s="208" t="s">
        <v>47</v>
      </c>
      <c r="L19" s="169" t="s">
        <v>48</v>
      </c>
      <c r="M19" s="169" t="s">
        <v>49</v>
      </c>
      <c r="N19" s="23"/>
      <c r="O19" s="207" t="s">
        <v>44</v>
      </c>
      <c r="P19" s="208" t="s">
        <v>45</v>
      </c>
      <c r="Q19" s="208" t="s">
        <v>46</v>
      </c>
      <c r="R19" s="208" t="s">
        <v>47</v>
      </c>
      <c r="S19" s="169" t="s">
        <v>48</v>
      </c>
      <c r="T19" s="169" t="s">
        <v>49</v>
      </c>
      <c r="U19" s="53"/>
      <c r="V19" s="207" t="s">
        <v>44</v>
      </c>
      <c r="W19" s="208" t="s">
        <v>45</v>
      </c>
      <c r="X19" s="208" t="s">
        <v>46</v>
      </c>
      <c r="Y19" s="208" t="s">
        <v>47</v>
      </c>
      <c r="Z19" s="169" t="s">
        <v>48</v>
      </c>
      <c r="AA19" s="169" t="s">
        <v>49</v>
      </c>
      <c r="AB19" s="53"/>
      <c r="AC19" s="207" t="s">
        <v>44</v>
      </c>
      <c r="AD19" s="208" t="s">
        <v>45</v>
      </c>
      <c r="AE19" s="208" t="s">
        <v>46</v>
      </c>
      <c r="AF19" s="208" t="s">
        <v>47</v>
      </c>
      <c r="AG19" s="169" t="s">
        <v>48</v>
      </c>
      <c r="AH19" s="169" t="s">
        <v>49</v>
      </c>
      <c r="AI19" s="53"/>
      <c r="AJ19" s="207" t="s">
        <v>44</v>
      </c>
      <c r="AK19" s="208" t="s">
        <v>45</v>
      </c>
      <c r="AL19" s="208" t="s">
        <v>46</v>
      </c>
      <c r="AM19" s="208" t="s">
        <v>47</v>
      </c>
      <c r="AN19" s="169" t="s">
        <v>48</v>
      </c>
      <c r="AO19" s="169" t="s">
        <v>49</v>
      </c>
      <c r="AP19" s="53"/>
      <c r="AQ19" s="207" t="s">
        <v>44</v>
      </c>
      <c r="AR19" s="208" t="s">
        <v>45</v>
      </c>
      <c r="AS19" s="208" t="s">
        <v>46</v>
      </c>
      <c r="AT19" s="208" t="s">
        <v>47</v>
      </c>
      <c r="AU19" s="169" t="s">
        <v>48</v>
      </c>
      <c r="AV19" s="169" t="s">
        <v>49</v>
      </c>
      <c r="AW19" s="23"/>
      <c r="AX19" s="207" t="s">
        <v>44</v>
      </c>
      <c r="AY19" s="208" t="s">
        <v>45</v>
      </c>
      <c r="AZ19" s="208" t="s">
        <v>46</v>
      </c>
      <c r="BA19" s="208" t="s">
        <v>47</v>
      </c>
      <c r="BB19" s="169" t="s">
        <v>48</v>
      </c>
      <c r="BC19" s="169" t="s">
        <v>49</v>
      </c>
      <c r="BD19" s="23"/>
      <c r="BE19" s="207" t="s">
        <v>44</v>
      </c>
      <c r="BF19" s="208" t="s">
        <v>45</v>
      </c>
      <c r="BG19" s="208" t="s">
        <v>46</v>
      </c>
      <c r="BH19" s="208" t="s">
        <v>47</v>
      </c>
      <c r="BI19" s="169" t="s">
        <v>48</v>
      </c>
      <c r="BJ19" s="169" t="s">
        <v>49</v>
      </c>
    </row>
    <row r="20" spans="1:62" ht="18.75" customHeight="1">
      <c r="A20" s="160">
        <v>1</v>
      </c>
      <c r="B20" s="161" t="s">
        <v>52</v>
      </c>
      <c r="C20" s="172" t="s">
        <v>53</v>
      </c>
      <c r="D20" s="140">
        <v>64099</v>
      </c>
      <c r="E20" s="182">
        <f t="shared" ref="E20:E83" si="3">D20/$D$873</f>
        <v>0.18264477174746188</v>
      </c>
      <c r="F20" s="183">
        <f>+E20</f>
        <v>0.18264477174746188</v>
      </c>
      <c r="G20" s="23"/>
      <c r="H20" s="160">
        <v>1</v>
      </c>
      <c r="I20" s="161" t="s">
        <v>52</v>
      </c>
      <c r="J20" s="172" t="s">
        <v>53</v>
      </c>
      <c r="K20" s="140">
        <v>64099</v>
      </c>
      <c r="L20" s="171">
        <f>K20/$K$162</f>
        <v>0.42233745354874419</v>
      </c>
      <c r="M20" s="128">
        <f>+L20</f>
        <v>0.42233745354874419</v>
      </c>
      <c r="N20" s="23"/>
      <c r="O20" s="160">
        <v>1</v>
      </c>
      <c r="P20" s="161" t="s">
        <v>917</v>
      </c>
      <c r="Q20" s="172" t="s">
        <v>1797</v>
      </c>
      <c r="R20" s="140">
        <v>2347</v>
      </c>
      <c r="S20" s="171">
        <f>R20/$R$99</f>
        <v>0.14304869872615347</v>
      </c>
      <c r="T20" s="128">
        <f>+S20</f>
        <v>0.14304869872615347</v>
      </c>
      <c r="U20" s="45"/>
      <c r="V20" s="160">
        <v>1</v>
      </c>
      <c r="W20" s="161" t="s">
        <v>58</v>
      </c>
      <c r="X20" s="172" t="s">
        <v>59</v>
      </c>
      <c r="Y20" s="140">
        <v>9709</v>
      </c>
      <c r="Z20" s="171">
        <f>Y20/$Y$176</f>
        <v>0.25329367874566278</v>
      </c>
      <c r="AA20" s="128">
        <f>+Z20</f>
        <v>0.25329367874566278</v>
      </c>
      <c r="AB20" s="45"/>
      <c r="AC20" s="160">
        <v>1</v>
      </c>
      <c r="AD20" s="161" t="s">
        <v>79</v>
      </c>
      <c r="AE20" s="172" t="s">
        <v>80</v>
      </c>
      <c r="AF20" s="140">
        <v>2021</v>
      </c>
      <c r="AG20" s="171">
        <f>AF20/$AF$39</f>
        <v>0.32304987212276215</v>
      </c>
      <c r="AH20" s="128">
        <f>+AG20</f>
        <v>0.32304987212276215</v>
      </c>
      <c r="AI20" s="54"/>
      <c r="AJ20" s="160">
        <v>1</v>
      </c>
      <c r="AK20" s="161" t="s">
        <v>61</v>
      </c>
      <c r="AL20" s="172" t="s">
        <v>62</v>
      </c>
      <c r="AM20" s="140">
        <v>6592</v>
      </c>
      <c r="AN20" s="171">
        <f>AM20/$AM$109</f>
        <v>0.38897740012981646</v>
      </c>
      <c r="AO20" s="128">
        <f>+AN20</f>
        <v>0.38897740012981646</v>
      </c>
      <c r="AP20" s="54"/>
      <c r="AQ20" s="160">
        <v>1</v>
      </c>
      <c r="AR20" s="161" t="s">
        <v>64</v>
      </c>
      <c r="AS20" s="172" t="s">
        <v>65</v>
      </c>
      <c r="AT20" s="140">
        <v>5394</v>
      </c>
      <c r="AU20" s="171">
        <f>AT20/$AT$134</f>
        <v>0.18714221281615376</v>
      </c>
      <c r="AV20" s="128">
        <f>+AU20</f>
        <v>0.18714221281615376</v>
      </c>
      <c r="AW20" s="77"/>
      <c r="AX20" s="160">
        <v>1</v>
      </c>
      <c r="AY20" s="161" t="s">
        <v>72</v>
      </c>
      <c r="AZ20" s="172" t="s">
        <v>73</v>
      </c>
      <c r="BA20" s="140">
        <v>2496</v>
      </c>
      <c r="BB20" s="171">
        <f>BA20/$BA$208</f>
        <v>4.6248772443439751E-2</v>
      </c>
      <c r="BC20" s="128">
        <f>+BB20</f>
        <v>4.6248772443439751E-2</v>
      </c>
      <c r="BD20" s="23"/>
      <c r="BE20" s="160">
        <v>1</v>
      </c>
      <c r="BF20" s="161" t="s">
        <v>56</v>
      </c>
      <c r="BG20" s="172" t="s">
        <v>1805</v>
      </c>
      <c r="BH20" s="140">
        <v>14537</v>
      </c>
      <c r="BI20" s="171">
        <f>BH20/$BH$86</f>
        <v>0.37813442929976071</v>
      </c>
      <c r="BJ20" s="128">
        <f>+BI20</f>
        <v>0.37813442929976071</v>
      </c>
    </row>
    <row r="21" spans="1:62" ht="18.75" customHeight="1">
      <c r="A21" s="160">
        <f t="shared" ref="A21:A84" si="4">A20+1</f>
        <v>2</v>
      </c>
      <c r="B21" s="161" t="s">
        <v>52</v>
      </c>
      <c r="C21" s="172" t="s">
        <v>55</v>
      </c>
      <c r="D21" s="140">
        <v>15448</v>
      </c>
      <c r="E21" s="182">
        <f t="shared" si="3"/>
        <v>4.4017791758916534E-2</v>
      </c>
      <c r="F21" s="183">
        <f t="shared" ref="F21:F84" si="5">F20+E21</f>
        <v>0.22666256350637842</v>
      </c>
      <c r="G21" s="23"/>
      <c r="H21" s="162">
        <f>H20+1</f>
        <v>2</v>
      </c>
      <c r="I21" s="163" t="s">
        <v>52</v>
      </c>
      <c r="J21" s="170" t="s">
        <v>55</v>
      </c>
      <c r="K21" s="201">
        <v>15448</v>
      </c>
      <c r="L21" s="173">
        <f t="shared" ref="L21:L84" si="6">K21/$K$162</f>
        <v>0.10178425533036396</v>
      </c>
      <c r="M21" s="174">
        <f>M20+L21</f>
        <v>0.52412170887910814</v>
      </c>
      <c r="N21" s="23"/>
      <c r="O21" s="160">
        <f>1+O20</f>
        <v>2</v>
      </c>
      <c r="P21" s="161" t="s">
        <v>917</v>
      </c>
      <c r="Q21" s="172" t="s">
        <v>99</v>
      </c>
      <c r="R21" s="140">
        <v>1185</v>
      </c>
      <c r="S21" s="171">
        <f t="shared" ref="S21:S84" si="7">R21/$R$99</f>
        <v>7.2225269701956488E-2</v>
      </c>
      <c r="T21" s="128">
        <f>T20+S21</f>
        <v>0.21527396842810997</v>
      </c>
      <c r="U21" s="45"/>
      <c r="V21" s="160">
        <f>1+V20</f>
        <v>2</v>
      </c>
      <c r="W21" s="161" t="s">
        <v>58</v>
      </c>
      <c r="X21" s="172" t="s">
        <v>84</v>
      </c>
      <c r="Y21" s="140">
        <v>1879</v>
      </c>
      <c r="Z21" s="171">
        <f t="shared" ref="Z21:Z84" si="8">Y21/$Y$176</f>
        <v>4.90203751532702E-2</v>
      </c>
      <c r="AA21" s="128">
        <f>AA20+Z21</f>
        <v>0.30231405389893296</v>
      </c>
      <c r="AB21" s="45"/>
      <c r="AC21" s="162">
        <f>1+AC20</f>
        <v>2</v>
      </c>
      <c r="AD21" s="163" t="s">
        <v>79</v>
      </c>
      <c r="AE21" s="170" t="s">
        <v>1806</v>
      </c>
      <c r="AF21" s="201">
        <v>1310</v>
      </c>
      <c r="AG21" s="173">
        <f t="shared" ref="AG21:AG39" si="9">AF21/$AF$39</f>
        <v>0.2093989769820972</v>
      </c>
      <c r="AH21" s="174">
        <f>AH20+AG21</f>
        <v>0.53244884910485935</v>
      </c>
      <c r="AI21" s="54"/>
      <c r="AJ21" s="160">
        <f>1+AJ20</f>
        <v>2</v>
      </c>
      <c r="AK21" s="161" t="s">
        <v>61</v>
      </c>
      <c r="AL21" s="172" t="s">
        <v>1625</v>
      </c>
      <c r="AM21" s="140">
        <v>1132</v>
      </c>
      <c r="AN21" s="171">
        <f t="shared" ref="AN21:AN84" si="10">AM21/$AM$109</f>
        <v>6.6796483153360481E-2</v>
      </c>
      <c r="AO21" s="128">
        <f>AO20+AN21</f>
        <v>0.45577388328317692</v>
      </c>
      <c r="AP21" s="54"/>
      <c r="AQ21" s="160">
        <f>1+AQ20</f>
        <v>2</v>
      </c>
      <c r="AR21" s="161" t="s">
        <v>64</v>
      </c>
      <c r="AS21" s="172" t="s">
        <v>67</v>
      </c>
      <c r="AT21" s="140">
        <v>4903</v>
      </c>
      <c r="AU21" s="171">
        <f t="shared" ref="AU21:AU84" si="11">AT21/$AT$134</f>
        <v>0.17010720605072338</v>
      </c>
      <c r="AV21" s="128">
        <f>AV20+AU21</f>
        <v>0.35724941886687711</v>
      </c>
      <c r="AW21" s="77"/>
      <c r="AX21" s="160">
        <f>1+AX20</f>
        <v>2</v>
      </c>
      <c r="AY21" s="161" t="s">
        <v>72</v>
      </c>
      <c r="AZ21" s="172" t="s">
        <v>76</v>
      </c>
      <c r="BA21" s="140">
        <v>2440</v>
      </c>
      <c r="BB21" s="171">
        <f t="shared" ref="BB21:BB84" si="12">BA21/$BA$208</f>
        <v>4.5211139728362576E-2</v>
      </c>
      <c r="BC21" s="128">
        <f>BC20+BB21</f>
        <v>9.1459912171802327E-2</v>
      </c>
      <c r="BD21" s="23"/>
      <c r="BE21" s="162">
        <f>1+BE20</f>
        <v>2</v>
      </c>
      <c r="BF21" s="163" t="s">
        <v>56</v>
      </c>
      <c r="BG21" s="170" t="s">
        <v>66</v>
      </c>
      <c r="BH21" s="201">
        <v>4751</v>
      </c>
      <c r="BI21" s="173">
        <f t="shared" ref="BI21:BI84" si="13">BH21/$BH$86</f>
        <v>0.12358235355322027</v>
      </c>
      <c r="BJ21" s="174">
        <f>BJ20+BI21</f>
        <v>0.50171678285298094</v>
      </c>
    </row>
    <row r="22" spans="1:62" ht="18.75" customHeight="1">
      <c r="A22" s="160">
        <f t="shared" si="4"/>
        <v>3</v>
      </c>
      <c r="B22" s="161" t="s">
        <v>56</v>
      </c>
      <c r="C22" s="172" t="s">
        <v>1805</v>
      </c>
      <c r="D22" s="140">
        <v>14537</v>
      </c>
      <c r="E22" s="182">
        <f t="shared" si="3"/>
        <v>4.142197299322694E-2</v>
      </c>
      <c r="F22" s="183">
        <f t="shared" si="5"/>
        <v>0.26808453649960534</v>
      </c>
      <c r="G22" s="23"/>
      <c r="H22" s="160">
        <f t="shared" ref="H22:H85" si="14">H21+1</f>
        <v>3</v>
      </c>
      <c r="I22" s="161" t="s">
        <v>52</v>
      </c>
      <c r="J22" s="172" t="s">
        <v>60</v>
      </c>
      <c r="K22" s="140">
        <v>9153</v>
      </c>
      <c r="L22" s="171">
        <f t="shared" si="6"/>
        <v>6.0307566613077512E-2</v>
      </c>
      <c r="M22" s="128">
        <f t="shared" ref="M22:M85" si="15">M21+L22</f>
        <v>0.5844292754921856</v>
      </c>
      <c r="N22" s="23"/>
      <c r="O22" s="160">
        <f t="shared" ref="O22:O85" si="16">1+O21</f>
        <v>3</v>
      </c>
      <c r="P22" s="161" t="s">
        <v>917</v>
      </c>
      <c r="Q22" s="172" t="s">
        <v>112</v>
      </c>
      <c r="R22" s="140">
        <v>1080</v>
      </c>
      <c r="S22" s="171">
        <f t="shared" si="7"/>
        <v>6.5825562260010975E-2</v>
      </c>
      <c r="T22" s="128">
        <f t="shared" ref="T22:T85" si="17">T21+S22</f>
        <v>0.28109953068812094</v>
      </c>
      <c r="U22" s="45"/>
      <c r="V22" s="160">
        <f t="shared" ref="V22:V85" si="18">1+V21</f>
        <v>3</v>
      </c>
      <c r="W22" s="161" t="s">
        <v>58</v>
      </c>
      <c r="X22" s="172" t="s">
        <v>1643</v>
      </c>
      <c r="Y22" s="140">
        <v>1562</v>
      </c>
      <c r="Z22" s="171">
        <f t="shared" si="8"/>
        <v>4.0750306540398108E-2</v>
      </c>
      <c r="AA22" s="128">
        <f t="shared" ref="AA22:AA85" si="19">AA21+Z22</f>
        <v>0.34306436043933108</v>
      </c>
      <c r="AB22" s="45"/>
      <c r="AC22" s="160">
        <f t="shared" ref="AC22:AC38" si="20">1+AC21</f>
        <v>3</v>
      </c>
      <c r="AD22" s="161" t="s">
        <v>79</v>
      </c>
      <c r="AE22" s="172" t="s">
        <v>1634</v>
      </c>
      <c r="AF22" s="66">
        <v>611</v>
      </c>
      <c r="AG22" s="171">
        <f t="shared" si="9"/>
        <v>9.7666240409207156E-2</v>
      </c>
      <c r="AH22" s="128">
        <f t="shared" ref="AH22:AH38" si="21">AH21+AG22</f>
        <v>0.63011508951406647</v>
      </c>
      <c r="AI22" s="54"/>
      <c r="AJ22" s="160">
        <f t="shared" ref="AJ22:AJ85" si="22">1+AJ21</f>
        <v>3</v>
      </c>
      <c r="AK22" s="161" t="s">
        <v>61</v>
      </c>
      <c r="AL22" s="172" t="s">
        <v>129</v>
      </c>
      <c r="AM22" s="66">
        <v>820</v>
      </c>
      <c r="AN22" s="171">
        <f t="shared" si="10"/>
        <v>4.8386145040420131E-2</v>
      </c>
      <c r="AO22" s="128">
        <f t="shared" ref="AO22:AO85" si="23">AO21+AN22</f>
        <v>0.50416002832359708</v>
      </c>
      <c r="AP22" s="54"/>
      <c r="AQ22" s="160">
        <f t="shared" ref="AQ22:AQ85" si="24">1+AQ21</f>
        <v>3</v>
      </c>
      <c r="AR22" s="161" t="s">
        <v>64</v>
      </c>
      <c r="AS22" s="172" t="s">
        <v>74</v>
      </c>
      <c r="AT22" s="140">
        <v>2215</v>
      </c>
      <c r="AU22" s="171">
        <f t="shared" si="11"/>
        <v>7.6848350275821389E-2</v>
      </c>
      <c r="AV22" s="128">
        <f t="shared" ref="AV22:AV85" si="25">AV21+AU22</f>
        <v>0.43409776914269849</v>
      </c>
      <c r="AW22" s="77"/>
      <c r="AX22" s="160">
        <f t="shared" ref="AX22:AX85" si="26">1+AX21</f>
        <v>3</v>
      </c>
      <c r="AY22" s="161" t="s">
        <v>72</v>
      </c>
      <c r="AZ22" s="172" t="s">
        <v>1689</v>
      </c>
      <c r="BA22" s="140">
        <v>2406</v>
      </c>
      <c r="BB22" s="171">
        <f t="shared" si="12"/>
        <v>4.4581148437065725E-2</v>
      </c>
      <c r="BC22" s="128">
        <f t="shared" ref="BC22:BC85" si="27">BC21+BB22</f>
        <v>0.13604106060886806</v>
      </c>
      <c r="BD22" s="23"/>
      <c r="BE22" s="160">
        <f t="shared" ref="BE22:BE85" si="28">1+BE21</f>
        <v>3</v>
      </c>
      <c r="BF22" s="161" t="s">
        <v>56</v>
      </c>
      <c r="BG22" s="172" t="s">
        <v>77</v>
      </c>
      <c r="BH22" s="140">
        <v>2402</v>
      </c>
      <c r="BI22" s="171">
        <f t="shared" si="13"/>
        <v>6.2480491103943402E-2</v>
      </c>
      <c r="BJ22" s="128">
        <f t="shared" ref="BJ22:BJ85" si="29">BJ21+BI22</f>
        <v>0.56419727395692432</v>
      </c>
    </row>
    <row r="23" spans="1:62" ht="18.75" customHeight="1">
      <c r="A23" s="160">
        <f t="shared" si="4"/>
        <v>4</v>
      </c>
      <c r="B23" s="161" t="s">
        <v>58</v>
      </c>
      <c r="C23" s="172" t="s">
        <v>59</v>
      </c>
      <c r="D23" s="140">
        <v>9709</v>
      </c>
      <c r="E23" s="182">
        <f t="shared" si="3"/>
        <v>2.7664988360132099E-2</v>
      </c>
      <c r="F23" s="183">
        <f t="shared" si="5"/>
        <v>0.29574952485973743</v>
      </c>
      <c r="G23" s="23"/>
      <c r="H23" s="160">
        <f t="shared" si="14"/>
        <v>4</v>
      </c>
      <c r="I23" s="161" t="s">
        <v>52</v>
      </c>
      <c r="J23" s="172" t="s">
        <v>1694</v>
      </c>
      <c r="K23" s="140">
        <v>5695</v>
      </c>
      <c r="L23" s="171">
        <f t="shared" si="6"/>
        <v>3.7523390348680914E-2</v>
      </c>
      <c r="M23" s="128">
        <f t="shared" si="15"/>
        <v>0.6219526658408665</v>
      </c>
      <c r="N23" s="23"/>
      <c r="O23" s="160">
        <f t="shared" si="16"/>
        <v>4</v>
      </c>
      <c r="P23" s="161" t="s">
        <v>917</v>
      </c>
      <c r="Q23" s="172" t="s">
        <v>132</v>
      </c>
      <c r="R23" s="66">
        <v>799</v>
      </c>
      <c r="S23" s="171">
        <f t="shared" si="7"/>
        <v>4.8698726153471081E-2</v>
      </c>
      <c r="T23" s="128">
        <f t="shared" si="17"/>
        <v>0.32979825684159203</v>
      </c>
      <c r="U23" s="45"/>
      <c r="V23" s="160">
        <f t="shared" si="18"/>
        <v>4</v>
      </c>
      <c r="W23" s="161" t="s">
        <v>58</v>
      </c>
      <c r="X23" s="172" t="s">
        <v>1657</v>
      </c>
      <c r="Y23" s="140">
        <v>1541</v>
      </c>
      <c r="Z23" s="171">
        <f t="shared" si="8"/>
        <v>4.0202447105475984E-2</v>
      </c>
      <c r="AA23" s="128">
        <f t="shared" si="19"/>
        <v>0.38326680754480708</v>
      </c>
      <c r="AB23" s="45"/>
      <c r="AC23" s="160">
        <f t="shared" si="20"/>
        <v>4</v>
      </c>
      <c r="AD23" s="161" t="s">
        <v>79</v>
      </c>
      <c r="AE23" s="172" t="s">
        <v>204</v>
      </c>
      <c r="AF23" s="66">
        <v>397</v>
      </c>
      <c r="AG23" s="171">
        <f t="shared" si="9"/>
        <v>6.3459079283887471E-2</v>
      </c>
      <c r="AH23" s="128">
        <f t="shared" si="21"/>
        <v>0.69357416879795397</v>
      </c>
      <c r="AI23" s="54"/>
      <c r="AJ23" s="160">
        <f t="shared" si="22"/>
        <v>4</v>
      </c>
      <c r="AK23" s="161" t="s">
        <v>61</v>
      </c>
      <c r="AL23" s="172" t="s">
        <v>160</v>
      </c>
      <c r="AM23" s="66">
        <v>624</v>
      </c>
      <c r="AN23" s="171">
        <f t="shared" si="10"/>
        <v>3.6820676225880686E-2</v>
      </c>
      <c r="AO23" s="128">
        <f t="shared" si="23"/>
        <v>0.54098070454947778</v>
      </c>
      <c r="AP23" s="54"/>
      <c r="AQ23" s="160">
        <f t="shared" si="24"/>
        <v>4</v>
      </c>
      <c r="AR23" s="161" t="s">
        <v>64</v>
      </c>
      <c r="AS23" s="172" t="s">
        <v>1798</v>
      </c>
      <c r="AT23" s="140">
        <v>1586</v>
      </c>
      <c r="AU23" s="171">
        <f t="shared" si="11"/>
        <v>5.5025500468375947E-2</v>
      </c>
      <c r="AV23" s="128">
        <f t="shared" si="25"/>
        <v>0.48912326961107444</v>
      </c>
      <c r="AW23" s="77"/>
      <c r="AX23" s="160">
        <f t="shared" si="26"/>
        <v>4</v>
      </c>
      <c r="AY23" s="161" t="s">
        <v>72</v>
      </c>
      <c r="AZ23" s="172" t="s">
        <v>1617</v>
      </c>
      <c r="BA23" s="140">
        <v>1983</v>
      </c>
      <c r="BB23" s="171">
        <f t="shared" si="12"/>
        <v>3.6743315607107786E-2</v>
      </c>
      <c r="BC23" s="128">
        <f t="shared" si="27"/>
        <v>0.17278437621597584</v>
      </c>
      <c r="BD23" s="23"/>
      <c r="BE23" s="160">
        <f t="shared" si="28"/>
        <v>4</v>
      </c>
      <c r="BF23" s="161" t="s">
        <v>56</v>
      </c>
      <c r="BG23" s="172" t="s">
        <v>1499</v>
      </c>
      <c r="BH23" s="140">
        <v>1800</v>
      </c>
      <c r="BI23" s="171">
        <f t="shared" si="13"/>
        <v>4.6821350535844346E-2</v>
      </c>
      <c r="BJ23" s="128">
        <f t="shared" si="29"/>
        <v>0.61101862449276867</v>
      </c>
    </row>
    <row r="24" spans="1:62" ht="18.75" customHeight="1">
      <c r="A24" s="160">
        <f t="shared" si="4"/>
        <v>5</v>
      </c>
      <c r="B24" s="161" t="s">
        <v>52</v>
      </c>
      <c r="C24" s="172" t="s">
        <v>60</v>
      </c>
      <c r="D24" s="140">
        <v>9153</v>
      </c>
      <c r="E24" s="182">
        <f t="shared" si="3"/>
        <v>2.6080712582170058E-2</v>
      </c>
      <c r="F24" s="183">
        <f t="shared" si="5"/>
        <v>0.32183023744190747</v>
      </c>
      <c r="G24" s="23"/>
      <c r="H24" s="160">
        <f t="shared" si="14"/>
        <v>5</v>
      </c>
      <c r="I24" s="161" t="s">
        <v>52</v>
      </c>
      <c r="J24" s="172" t="s">
        <v>68</v>
      </c>
      <c r="K24" s="140">
        <v>4507</v>
      </c>
      <c r="L24" s="171">
        <f t="shared" si="6"/>
        <v>2.9695859578841948E-2</v>
      </c>
      <c r="M24" s="128">
        <f t="shared" si="15"/>
        <v>0.65164852541970841</v>
      </c>
      <c r="N24" s="23"/>
      <c r="O24" s="160">
        <f t="shared" si="16"/>
        <v>5</v>
      </c>
      <c r="P24" s="161" t="s">
        <v>917</v>
      </c>
      <c r="Q24" s="172" t="s">
        <v>1495</v>
      </c>
      <c r="R24" s="66">
        <v>629</v>
      </c>
      <c r="S24" s="171">
        <f t="shared" si="7"/>
        <v>3.8337295056987873E-2</v>
      </c>
      <c r="T24" s="128">
        <f t="shared" si="17"/>
        <v>0.36813555189857988</v>
      </c>
      <c r="U24" s="45"/>
      <c r="V24" s="160">
        <f t="shared" si="18"/>
        <v>5</v>
      </c>
      <c r="W24" s="161" t="s">
        <v>58</v>
      </c>
      <c r="X24" s="172" t="s">
        <v>1803</v>
      </c>
      <c r="Y24" s="140">
        <v>1501</v>
      </c>
      <c r="Z24" s="171">
        <f t="shared" si="8"/>
        <v>3.9158905324671936E-2</v>
      </c>
      <c r="AA24" s="128">
        <f t="shared" si="19"/>
        <v>0.422425712869479</v>
      </c>
      <c r="AB24" s="45"/>
      <c r="AC24" s="164">
        <f t="shared" si="20"/>
        <v>5</v>
      </c>
      <c r="AD24" s="165" t="s">
        <v>79</v>
      </c>
      <c r="AE24" s="186" t="s">
        <v>215</v>
      </c>
      <c r="AF24" s="202">
        <v>293</v>
      </c>
      <c r="AG24" s="175">
        <f t="shared" si="9"/>
        <v>4.6835038363171357E-2</v>
      </c>
      <c r="AH24" s="176">
        <f t="shared" si="21"/>
        <v>0.74040920716112535</v>
      </c>
      <c r="AI24" s="54"/>
      <c r="AJ24" s="160">
        <f t="shared" si="22"/>
        <v>5</v>
      </c>
      <c r="AK24" s="161" t="s">
        <v>61</v>
      </c>
      <c r="AL24" s="172" t="s">
        <v>1626</v>
      </c>
      <c r="AM24" s="66">
        <v>533</v>
      </c>
      <c r="AN24" s="171">
        <f t="shared" si="10"/>
        <v>3.1450994276273084E-2</v>
      </c>
      <c r="AO24" s="128">
        <f t="shared" si="23"/>
        <v>0.57243169882575085</v>
      </c>
      <c r="AP24" s="54"/>
      <c r="AQ24" s="160">
        <f t="shared" si="24"/>
        <v>5</v>
      </c>
      <c r="AR24" s="161" t="s">
        <v>64</v>
      </c>
      <c r="AS24" s="172" t="s">
        <v>102</v>
      </c>
      <c r="AT24" s="140">
        <v>1382</v>
      </c>
      <c r="AU24" s="171">
        <f t="shared" si="11"/>
        <v>4.7947819449744994E-2</v>
      </c>
      <c r="AV24" s="128">
        <f t="shared" si="25"/>
        <v>0.53707108906081946</v>
      </c>
      <c r="AW24" s="77"/>
      <c r="AX24" s="160">
        <f t="shared" si="26"/>
        <v>5</v>
      </c>
      <c r="AY24" s="161" t="s">
        <v>72</v>
      </c>
      <c r="AZ24" s="172" t="s">
        <v>83</v>
      </c>
      <c r="BA24" s="140">
        <v>1955</v>
      </c>
      <c r="BB24" s="171">
        <f t="shared" si="12"/>
        <v>3.6224499249569199E-2</v>
      </c>
      <c r="BC24" s="128">
        <f t="shared" si="27"/>
        <v>0.20900887546554503</v>
      </c>
      <c r="BD24" s="23"/>
      <c r="BE24" s="160">
        <f t="shared" si="28"/>
        <v>5</v>
      </c>
      <c r="BF24" s="161" t="s">
        <v>56</v>
      </c>
      <c r="BG24" s="172" t="s">
        <v>88</v>
      </c>
      <c r="BH24" s="140">
        <v>1640</v>
      </c>
      <c r="BI24" s="171">
        <f t="shared" si="13"/>
        <v>4.2659452710435961E-2</v>
      </c>
      <c r="BJ24" s="128">
        <f t="shared" si="29"/>
        <v>0.65367807720320459</v>
      </c>
    </row>
    <row r="25" spans="1:62" ht="18.75" customHeight="1">
      <c r="A25" s="160">
        <f t="shared" si="4"/>
        <v>6</v>
      </c>
      <c r="B25" s="161" t="s">
        <v>61</v>
      </c>
      <c r="C25" s="172" t="s">
        <v>62</v>
      </c>
      <c r="D25" s="140">
        <v>6592</v>
      </c>
      <c r="E25" s="182">
        <f t="shared" si="3"/>
        <v>1.8783355986197424E-2</v>
      </c>
      <c r="F25" s="183">
        <f t="shared" si="5"/>
        <v>0.34061359342810488</v>
      </c>
      <c r="G25" s="23"/>
      <c r="H25" s="160">
        <f t="shared" si="14"/>
        <v>6</v>
      </c>
      <c r="I25" s="161" t="s">
        <v>52</v>
      </c>
      <c r="J25" s="172" t="s">
        <v>1569</v>
      </c>
      <c r="K25" s="140">
        <v>4347</v>
      </c>
      <c r="L25" s="171">
        <f t="shared" si="6"/>
        <v>2.8641646680547136E-2</v>
      </c>
      <c r="M25" s="128">
        <f t="shared" si="15"/>
        <v>0.68029017210025555</v>
      </c>
      <c r="N25" s="23"/>
      <c r="O25" s="160">
        <f t="shared" si="16"/>
        <v>6</v>
      </c>
      <c r="P25" s="161" t="s">
        <v>917</v>
      </c>
      <c r="Q25" s="172" t="s">
        <v>154</v>
      </c>
      <c r="R25" s="66">
        <v>603</v>
      </c>
      <c r="S25" s="171">
        <f t="shared" si="7"/>
        <v>3.6752605595172794E-2</v>
      </c>
      <c r="T25" s="128">
        <f t="shared" si="17"/>
        <v>0.40488815749375268</v>
      </c>
      <c r="U25" s="45"/>
      <c r="V25" s="160">
        <f t="shared" si="18"/>
        <v>6</v>
      </c>
      <c r="W25" s="161" t="s">
        <v>58</v>
      </c>
      <c r="X25" s="172" t="s">
        <v>89</v>
      </c>
      <c r="Y25" s="140">
        <v>1455</v>
      </c>
      <c r="Z25" s="171">
        <f t="shared" si="8"/>
        <v>3.7958832276747283E-2</v>
      </c>
      <c r="AA25" s="128">
        <f t="shared" si="19"/>
        <v>0.46038454514622629</v>
      </c>
      <c r="AB25" s="45"/>
      <c r="AC25" s="160">
        <f t="shared" si="20"/>
        <v>6</v>
      </c>
      <c r="AD25" s="161" t="s">
        <v>79</v>
      </c>
      <c r="AE25" s="172" t="s">
        <v>205</v>
      </c>
      <c r="AF25" s="66">
        <v>292</v>
      </c>
      <c r="AG25" s="171">
        <f t="shared" si="9"/>
        <v>4.6675191815856776E-2</v>
      </c>
      <c r="AH25" s="128">
        <f t="shared" si="21"/>
        <v>0.78708439897698212</v>
      </c>
      <c r="AI25" s="54"/>
      <c r="AJ25" s="160">
        <f t="shared" si="22"/>
        <v>6</v>
      </c>
      <c r="AK25" s="161" t="s">
        <v>61</v>
      </c>
      <c r="AL25" s="172" t="s">
        <v>198</v>
      </c>
      <c r="AM25" s="66">
        <v>474</v>
      </c>
      <c r="AN25" s="171">
        <f t="shared" si="10"/>
        <v>2.7969552133120905E-2</v>
      </c>
      <c r="AO25" s="128">
        <f t="shared" si="23"/>
        <v>0.60040125095887176</v>
      </c>
      <c r="AP25" s="54"/>
      <c r="AQ25" s="160">
        <f t="shared" si="24"/>
        <v>6</v>
      </c>
      <c r="AR25" s="161" t="s">
        <v>64</v>
      </c>
      <c r="AS25" s="172" t="s">
        <v>1633</v>
      </c>
      <c r="AT25" s="140">
        <v>1306</v>
      </c>
      <c r="AU25" s="171">
        <f t="shared" si="11"/>
        <v>4.5311036325156991E-2</v>
      </c>
      <c r="AV25" s="128">
        <f t="shared" si="25"/>
        <v>0.58238212538597645</v>
      </c>
      <c r="AW25" s="77"/>
      <c r="AX25" s="160">
        <f t="shared" si="26"/>
        <v>6</v>
      </c>
      <c r="AY25" s="161" t="s">
        <v>72</v>
      </c>
      <c r="AZ25" s="172" t="s">
        <v>103</v>
      </c>
      <c r="BA25" s="140">
        <v>1491</v>
      </c>
      <c r="BB25" s="171">
        <f t="shared" si="12"/>
        <v>2.7626971038929755E-2</v>
      </c>
      <c r="BC25" s="128">
        <f t="shared" si="27"/>
        <v>0.23663584650447478</v>
      </c>
      <c r="BD25" s="23"/>
      <c r="BE25" s="160">
        <f t="shared" si="28"/>
        <v>6</v>
      </c>
      <c r="BF25" s="161" t="s">
        <v>56</v>
      </c>
      <c r="BG25" s="172" t="s">
        <v>97</v>
      </c>
      <c r="BH25" s="140">
        <v>1341</v>
      </c>
      <c r="BI25" s="171">
        <f t="shared" si="13"/>
        <v>3.4881906149204035E-2</v>
      </c>
      <c r="BJ25" s="128">
        <f t="shared" si="29"/>
        <v>0.68855998335240864</v>
      </c>
    </row>
    <row r="26" spans="1:62" ht="18.75" customHeight="1">
      <c r="A26" s="160">
        <f t="shared" si="4"/>
        <v>7</v>
      </c>
      <c r="B26" s="161" t="s">
        <v>52</v>
      </c>
      <c r="C26" s="172" t="s">
        <v>1694</v>
      </c>
      <c r="D26" s="140">
        <v>5695</v>
      </c>
      <c r="E26" s="182">
        <f t="shared" si="3"/>
        <v>1.6227429056643559E-2</v>
      </c>
      <c r="F26" s="183">
        <f t="shared" si="5"/>
        <v>0.35684102248474842</v>
      </c>
      <c r="G26" s="23"/>
      <c r="H26" s="164">
        <f t="shared" si="14"/>
        <v>7</v>
      </c>
      <c r="I26" s="165" t="s">
        <v>52</v>
      </c>
      <c r="J26" s="186" t="s">
        <v>70</v>
      </c>
      <c r="K26" s="204">
        <v>3977</v>
      </c>
      <c r="L26" s="175">
        <f t="shared" si="6"/>
        <v>2.6203779353240388E-2</v>
      </c>
      <c r="M26" s="176">
        <f t="shared" si="15"/>
        <v>0.70649395145349592</v>
      </c>
      <c r="N26" s="23"/>
      <c r="O26" s="160">
        <f t="shared" si="16"/>
        <v>7</v>
      </c>
      <c r="P26" s="161" t="s">
        <v>917</v>
      </c>
      <c r="Q26" s="172" t="s">
        <v>177</v>
      </c>
      <c r="R26" s="66">
        <v>427</v>
      </c>
      <c r="S26" s="171">
        <f t="shared" si="7"/>
        <v>2.6025476930578412E-2</v>
      </c>
      <c r="T26" s="128">
        <f t="shared" si="17"/>
        <v>0.43091363442433106</v>
      </c>
      <c r="U26" s="45"/>
      <c r="V26" s="160">
        <f t="shared" si="18"/>
        <v>7</v>
      </c>
      <c r="W26" s="161" t="s">
        <v>58</v>
      </c>
      <c r="X26" s="172" t="s">
        <v>1814</v>
      </c>
      <c r="Y26" s="140">
        <v>1405</v>
      </c>
      <c r="Z26" s="171">
        <f t="shared" si="8"/>
        <v>3.6654405050742217E-2</v>
      </c>
      <c r="AA26" s="128">
        <f t="shared" si="19"/>
        <v>0.49703895019696853</v>
      </c>
      <c r="AB26" s="45"/>
      <c r="AC26" s="160">
        <f t="shared" si="20"/>
        <v>7</v>
      </c>
      <c r="AD26" s="161" t="s">
        <v>79</v>
      </c>
      <c r="AE26" s="172" t="s">
        <v>1693</v>
      </c>
      <c r="AF26" s="66">
        <v>249</v>
      </c>
      <c r="AG26" s="171">
        <f t="shared" si="9"/>
        <v>3.9801790281329921E-2</v>
      </c>
      <c r="AH26" s="128">
        <f t="shared" si="21"/>
        <v>0.82688618925831203</v>
      </c>
      <c r="AI26" s="54"/>
      <c r="AJ26" s="160">
        <f t="shared" si="22"/>
        <v>7</v>
      </c>
      <c r="AK26" s="161" t="s">
        <v>61</v>
      </c>
      <c r="AL26" s="172" t="s">
        <v>1810</v>
      </c>
      <c r="AM26" s="66">
        <v>474</v>
      </c>
      <c r="AN26" s="171">
        <f t="shared" si="10"/>
        <v>2.7969552133120905E-2</v>
      </c>
      <c r="AO26" s="128">
        <f t="shared" si="23"/>
        <v>0.62837080309199267</v>
      </c>
      <c r="AP26" s="54"/>
      <c r="AQ26" s="160">
        <f t="shared" si="24"/>
        <v>7</v>
      </c>
      <c r="AR26" s="161" t="s">
        <v>64</v>
      </c>
      <c r="AS26" s="172" t="s">
        <v>113</v>
      </c>
      <c r="AT26" s="140">
        <v>1164</v>
      </c>
      <c r="AU26" s="171">
        <f t="shared" si="11"/>
        <v>4.0384415223953092E-2</v>
      </c>
      <c r="AV26" s="128">
        <f t="shared" si="25"/>
        <v>0.62276654060992953</v>
      </c>
      <c r="AW26" s="77"/>
      <c r="AX26" s="160">
        <f t="shared" si="26"/>
        <v>7</v>
      </c>
      <c r="AY26" s="161" t="s">
        <v>72</v>
      </c>
      <c r="AZ26" s="172" t="s">
        <v>95</v>
      </c>
      <c r="BA26" s="140">
        <v>1461</v>
      </c>
      <c r="BB26" s="171">
        <f t="shared" si="12"/>
        <v>2.7071096370138412E-2</v>
      </c>
      <c r="BC26" s="128">
        <f t="shared" si="27"/>
        <v>0.26370694287461321</v>
      </c>
      <c r="BD26" s="23"/>
      <c r="BE26" s="164">
        <f t="shared" si="28"/>
        <v>7</v>
      </c>
      <c r="BF26" s="165" t="s">
        <v>56</v>
      </c>
      <c r="BG26" s="186" t="s">
        <v>118</v>
      </c>
      <c r="BH26" s="202">
        <v>989</v>
      </c>
      <c r="BI26" s="175">
        <f t="shared" si="13"/>
        <v>2.5725730933305588E-2</v>
      </c>
      <c r="BJ26" s="176">
        <f t="shared" si="29"/>
        <v>0.71428571428571419</v>
      </c>
    </row>
    <row r="27" spans="1:62" ht="18.75" customHeight="1">
      <c r="A27" s="160">
        <f t="shared" si="4"/>
        <v>8</v>
      </c>
      <c r="B27" s="161" t="s">
        <v>64</v>
      </c>
      <c r="C27" s="172" t="s">
        <v>65</v>
      </c>
      <c r="D27" s="140">
        <v>5394</v>
      </c>
      <c r="E27" s="182">
        <f t="shared" si="3"/>
        <v>1.5369754579725258E-2</v>
      </c>
      <c r="F27" s="183">
        <f t="shared" si="5"/>
        <v>0.3722107770644737</v>
      </c>
      <c r="G27" s="23"/>
      <c r="H27" s="160">
        <f t="shared" si="14"/>
        <v>8</v>
      </c>
      <c r="I27" s="161" t="s">
        <v>52</v>
      </c>
      <c r="J27" s="172" t="s">
        <v>1604</v>
      </c>
      <c r="K27" s="140">
        <v>3036</v>
      </c>
      <c r="L27" s="171">
        <f t="shared" si="6"/>
        <v>2.0003689745144031E-2</v>
      </c>
      <c r="M27" s="128">
        <f t="shared" si="15"/>
        <v>0.72649764119863991</v>
      </c>
      <c r="N27" s="23"/>
      <c r="O27" s="160">
        <f t="shared" si="16"/>
        <v>8</v>
      </c>
      <c r="P27" s="161" t="s">
        <v>917</v>
      </c>
      <c r="Q27" s="172" t="s">
        <v>184</v>
      </c>
      <c r="R27" s="66">
        <v>408</v>
      </c>
      <c r="S27" s="171">
        <f t="shared" si="7"/>
        <v>2.4867434631559701E-2</v>
      </c>
      <c r="T27" s="128">
        <f t="shared" si="17"/>
        <v>0.45578106905589078</v>
      </c>
      <c r="U27" s="45"/>
      <c r="V27" s="162">
        <f t="shared" si="18"/>
        <v>8</v>
      </c>
      <c r="W27" s="163" t="s">
        <v>58</v>
      </c>
      <c r="X27" s="170" t="s">
        <v>111</v>
      </c>
      <c r="Y27" s="140">
        <v>1240</v>
      </c>
      <c r="Z27" s="171">
        <f t="shared" si="8"/>
        <v>3.2349795204925515E-2</v>
      </c>
      <c r="AA27" s="128">
        <f t="shared" si="19"/>
        <v>0.52938874540189407</v>
      </c>
      <c r="AB27" s="45"/>
      <c r="AC27" s="160">
        <f t="shared" si="20"/>
        <v>8</v>
      </c>
      <c r="AD27" s="161" t="s">
        <v>79</v>
      </c>
      <c r="AE27" s="172" t="s">
        <v>1509</v>
      </c>
      <c r="AF27" s="66">
        <v>155</v>
      </c>
      <c r="AG27" s="171">
        <f t="shared" si="9"/>
        <v>2.477621483375959E-2</v>
      </c>
      <c r="AH27" s="128">
        <f t="shared" si="21"/>
        <v>0.85166240409207161</v>
      </c>
      <c r="AI27" s="54"/>
      <c r="AJ27" s="160">
        <f t="shared" si="22"/>
        <v>8</v>
      </c>
      <c r="AK27" s="161" t="s">
        <v>61</v>
      </c>
      <c r="AL27" s="172" t="s">
        <v>1728</v>
      </c>
      <c r="AM27" s="66">
        <v>470</v>
      </c>
      <c r="AN27" s="171">
        <f t="shared" si="10"/>
        <v>2.7733522157313978E-2</v>
      </c>
      <c r="AO27" s="128">
        <f t="shared" si="23"/>
        <v>0.65610432524930662</v>
      </c>
      <c r="AP27" s="54"/>
      <c r="AQ27" s="160">
        <f t="shared" si="24"/>
        <v>8</v>
      </c>
      <c r="AR27" s="161" t="s">
        <v>64</v>
      </c>
      <c r="AS27" s="172" t="s">
        <v>182</v>
      </c>
      <c r="AT27" s="66">
        <v>450</v>
      </c>
      <c r="AU27" s="171">
        <f t="shared" si="11"/>
        <v>1.5612531658744752E-2</v>
      </c>
      <c r="AV27" s="128">
        <f t="shared" si="25"/>
        <v>0.6383790722686743</v>
      </c>
      <c r="AW27" s="77"/>
      <c r="AX27" s="160">
        <f t="shared" si="26"/>
        <v>8</v>
      </c>
      <c r="AY27" s="161" t="s">
        <v>72</v>
      </c>
      <c r="AZ27" s="172" t="s">
        <v>93</v>
      </c>
      <c r="BA27" s="140">
        <v>1430</v>
      </c>
      <c r="BB27" s="171">
        <f t="shared" si="12"/>
        <v>2.6496692545720693E-2</v>
      </c>
      <c r="BC27" s="128">
        <f t="shared" si="27"/>
        <v>0.29020363542033389</v>
      </c>
      <c r="BD27" s="23"/>
      <c r="BE27" s="160">
        <f t="shared" si="28"/>
        <v>8</v>
      </c>
      <c r="BF27" s="161" t="s">
        <v>56</v>
      </c>
      <c r="BG27" s="172" t="s">
        <v>1740</v>
      </c>
      <c r="BH27" s="66">
        <v>914</v>
      </c>
      <c r="BI27" s="171">
        <f t="shared" si="13"/>
        <v>2.3774841327645405E-2</v>
      </c>
      <c r="BJ27" s="128">
        <f t="shared" si="29"/>
        <v>0.73806055561335959</v>
      </c>
    </row>
    <row r="28" spans="1:62" ht="18.75" customHeight="1">
      <c r="A28" s="160">
        <f t="shared" si="4"/>
        <v>9</v>
      </c>
      <c r="B28" s="161" t="s">
        <v>64</v>
      </c>
      <c r="C28" s="172" t="s">
        <v>67</v>
      </c>
      <c r="D28" s="140">
        <v>4903</v>
      </c>
      <c r="E28" s="182">
        <f t="shared" si="3"/>
        <v>1.3970690898107702E-2</v>
      </c>
      <c r="F28" s="183">
        <f t="shared" si="5"/>
        <v>0.3861814679625814</v>
      </c>
      <c r="G28" s="23"/>
      <c r="H28" s="160">
        <f t="shared" si="14"/>
        <v>9</v>
      </c>
      <c r="I28" s="161" t="s">
        <v>52</v>
      </c>
      <c r="J28" s="172" t="s">
        <v>1699</v>
      </c>
      <c r="K28" s="140">
        <v>2200</v>
      </c>
      <c r="L28" s="171">
        <f t="shared" si="6"/>
        <v>1.4495427351553646E-2</v>
      </c>
      <c r="M28" s="128">
        <f t="shared" si="15"/>
        <v>0.74099306855019353</v>
      </c>
      <c r="N28" s="23"/>
      <c r="O28" s="160">
        <f t="shared" si="16"/>
        <v>9</v>
      </c>
      <c r="P28" s="161" t="s">
        <v>917</v>
      </c>
      <c r="Q28" s="172" t="s">
        <v>1481</v>
      </c>
      <c r="R28" s="66">
        <v>387</v>
      </c>
      <c r="S28" s="171">
        <f t="shared" si="7"/>
        <v>2.3587493143170598E-2</v>
      </c>
      <c r="T28" s="128">
        <f t="shared" si="17"/>
        <v>0.47936856219906138</v>
      </c>
      <c r="U28" s="45"/>
      <c r="V28" s="160">
        <f t="shared" si="18"/>
        <v>9</v>
      </c>
      <c r="W28" s="161" t="s">
        <v>58</v>
      </c>
      <c r="X28" s="172" t="s">
        <v>123</v>
      </c>
      <c r="Y28" s="66">
        <v>961</v>
      </c>
      <c r="Z28" s="171">
        <f t="shared" si="8"/>
        <v>2.5071091283817275E-2</v>
      </c>
      <c r="AA28" s="128">
        <f t="shared" si="19"/>
        <v>0.5544598366857113</v>
      </c>
      <c r="AB28" s="45"/>
      <c r="AC28" s="160">
        <f t="shared" si="20"/>
        <v>9</v>
      </c>
      <c r="AD28" s="161" t="s">
        <v>79</v>
      </c>
      <c r="AE28" s="172" t="s">
        <v>1507</v>
      </c>
      <c r="AF28" s="66">
        <v>134</v>
      </c>
      <c r="AG28" s="171">
        <f t="shared" si="9"/>
        <v>2.1419437340153454E-2</v>
      </c>
      <c r="AH28" s="128">
        <f t="shared" si="21"/>
        <v>0.87308184143222511</v>
      </c>
      <c r="AI28" s="54"/>
      <c r="AJ28" s="160">
        <f t="shared" si="22"/>
        <v>9</v>
      </c>
      <c r="AK28" s="161" t="s">
        <v>61</v>
      </c>
      <c r="AL28" s="172" t="s">
        <v>1510</v>
      </c>
      <c r="AM28" s="66">
        <v>364</v>
      </c>
      <c r="AN28" s="171">
        <f t="shared" si="10"/>
        <v>2.1478727798430401E-2</v>
      </c>
      <c r="AO28" s="128">
        <f t="shared" si="23"/>
        <v>0.67758305304773703</v>
      </c>
      <c r="AP28" s="54"/>
      <c r="AQ28" s="160">
        <f t="shared" si="24"/>
        <v>9</v>
      </c>
      <c r="AR28" s="161" t="s">
        <v>64</v>
      </c>
      <c r="AS28" s="172" t="s">
        <v>1713</v>
      </c>
      <c r="AT28" s="66">
        <v>445</v>
      </c>
      <c r="AU28" s="171">
        <f t="shared" si="11"/>
        <v>1.54390590847587E-2</v>
      </c>
      <c r="AV28" s="128">
        <f t="shared" si="25"/>
        <v>0.65381813135343303</v>
      </c>
      <c r="AW28" s="77"/>
      <c r="AX28" s="160">
        <f t="shared" si="26"/>
        <v>9</v>
      </c>
      <c r="AY28" s="161" t="s">
        <v>72</v>
      </c>
      <c r="AZ28" s="172" t="s">
        <v>1776</v>
      </c>
      <c r="BA28" s="140">
        <v>1089</v>
      </c>
      <c r="BB28" s="171">
        <f t="shared" si="12"/>
        <v>2.0178250477125757E-2</v>
      </c>
      <c r="BC28" s="128">
        <f t="shared" si="27"/>
        <v>0.31038188589745963</v>
      </c>
      <c r="BD28" s="23"/>
      <c r="BE28" s="160">
        <f t="shared" si="28"/>
        <v>9</v>
      </c>
      <c r="BF28" s="161" t="s">
        <v>56</v>
      </c>
      <c r="BG28" s="172" t="s">
        <v>130</v>
      </c>
      <c r="BH28" s="66">
        <v>838</v>
      </c>
      <c r="BI28" s="171">
        <f t="shared" si="13"/>
        <v>2.1797939860576421E-2</v>
      </c>
      <c r="BJ28" s="128">
        <f t="shared" si="29"/>
        <v>0.75985849547393602</v>
      </c>
    </row>
    <row r="29" spans="1:62" ht="18.75" customHeight="1">
      <c r="A29" s="160">
        <f t="shared" si="4"/>
        <v>10</v>
      </c>
      <c r="B29" s="161" t="s">
        <v>56</v>
      </c>
      <c r="C29" s="172" t="s">
        <v>66</v>
      </c>
      <c r="D29" s="140">
        <v>4751</v>
      </c>
      <c r="E29" s="182">
        <f t="shared" si="3"/>
        <v>1.3537579534348296E-2</v>
      </c>
      <c r="F29" s="183">
        <f t="shared" si="5"/>
        <v>0.39971904749692971</v>
      </c>
      <c r="G29" s="23"/>
      <c r="H29" s="160">
        <f t="shared" si="14"/>
        <v>10</v>
      </c>
      <c r="I29" s="161" t="s">
        <v>52</v>
      </c>
      <c r="J29" s="172" t="s">
        <v>82</v>
      </c>
      <c r="K29" s="140">
        <v>2182</v>
      </c>
      <c r="L29" s="171">
        <f t="shared" si="6"/>
        <v>1.437682840049548E-2</v>
      </c>
      <c r="M29" s="128">
        <f t="shared" si="15"/>
        <v>0.75536989695068901</v>
      </c>
      <c r="N29" s="23"/>
      <c r="O29" s="162">
        <f t="shared" si="16"/>
        <v>10</v>
      </c>
      <c r="P29" s="163" t="s">
        <v>917</v>
      </c>
      <c r="Q29" s="170" t="s">
        <v>189</v>
      </c>
      <c r="R29" s="203">
        <v>377</v>
      </c>
      <c r="S29" s="173">
        <f t="shared" si="7"/>
        <v>2.2977997196318645E-2</v>
      </c>
      <c r="T29" s="174">
        <f t="shared" si="17"/>
        <v>0.50234655939537998</v>
      </c>
      <c r="U29" s="45"/>
      <c r="V29" s="160">
        <f t="shared" si="18"/>
        <v>10</v>
      </c>
      <c r="W29" s="161" t="s">
        <v>58</v>
      </c>
      <c r="X29" s="172" t="s">
        <v>1484</v>
      </c>
      <c r="Y29" s="66">
        <v>835</v>
      </c>
      <c r="Z29" s="171">
        <f t="shared" si="8"/>
        <v>2.1783934674284522E-2</v>
      </c>
      <c r="AA29" s="128">
        <f t="shared" si="19"/>
        <v>0.57624377135999583</v>
      </c>
      <c r="AB29" s="45"/>
      <c r="AC29" s="160">
        <f t="shared" si="20"/>
        <v>10</v>
      </c>
      <c r="AD29" s="161" t="s">
        <v>79</v>
      </c>
      <c r="AE29" s="172" t="s">
        <v>428</v>
      </c>
      <c r="AF29" s="66">
        <v>126</v>
      </c>
      <c r="AG29" s="171">
        <f t="shared" si="9"/>
        <v>2.0140664961636828E-2</v>
      </c>
      <c r="AH29" s="128">
        <f t="shared" si="21"/>
        <v>0.89322250639386191</v>
      </c>
      <c r="AI29" s="54"/>
      <c r="AJ29" s="160">
        <f t="shared" si="22"/>
        <v>10</v>
      </c>
      <c r="AK29" s="161" t="s">
        <v>61</v>
      </c>
      <c r="AL29" s="172" t="s">
        <v>1506</v>
      </c>
      <c r="AM29" s="66">
        <v>332</v>
      </c>
      <c r="AN29" s="171">
        <f t="shared" si="10"/>
        <v>1.9590487991974982E-2</v>
      </c>
      <c r="AO29" s="128">
        <f t="shared" si="23"/>
        <v>0.69717354103971196</v>
      </c>
      <c r="AP29" s="54"/>
      <c r="AQ29" s="160">
        <f t="shared" si="24"/>
        <v>10</v>
      </c>
      <c r="AR29" s="161" t="s">
        <v>64</v>
      </c>
      <c r="AS29" s="172" t="s">
        <v>1483</v>
      </c>
      <c r="AT29" s="66">
        <v>412</v>
      </c>
      <c r="AU29" s="171">
        <f t="shared" si="11"/>
        <v>1.429414009645075E-2</v>
      </c>
      <c r="AV29" s="128">
        <f t="shared" si="25"/>
        <v>0.66811227144988383</v>
      </c>
      <c r="AW29" s="77"/>
      <c r="AX29" s="160">
        <f t="shared" si="26"/>
        <v>10</v>
      </c>
      <c r="AY29" s="161" t="s">
        <v>72</v>
      </c>
      <c r="AZ29" s="172" t="s">
        <v>1764</v>
      </c>
      <c r="BA29" s="140">
        <v>1049</v>
      </c>
      <c r="BB29" s="171">
        <f t="shared" si="12"/>
        <v>1.9437084252070632E-2</v>
      </c>
      <c r="BC29" s="128">
        <f t="shared" si="27"/>
        <v>0.32981897014953027</v>
      </c>
      <c r="BD29" s="23"/>
      <c r="BE29" s="160">
        <f t="shared" si="28"/>
        <v>10</v>
      </c>
      <c r="BF29" s="161" t="s">
        <v>56</v>
      </c>
      <c r="BG29" s="172" t="s">
        <v>1675</v>
      </c>
      <c r="BH29" s="66">
        <v>794</v>
      </c>
      <c r="BI29" s="171">
        <f t="shared" si="13"/>
        <v>2.0653417958589118E-2</v>
      </c>
      <c r="BJ29" s="128">
        <f t="shared" si="29"/>
        <v>0.78051191343252513</v>
      </c>
    </row>
    <row r="30" spans="1:62" ht="18.75" customHeight="1">
      <c r="A30" s="160">
        <f t="shared" si="4"/>
        <v>11</v>
      </c>
      <c r="B30" s="161" t="s">
        <v>52</v>
      </c>
      <c r="C30" s="172" t="s">
        <v>68</v>
      </c>
      <c r="D30" s="140">
        <v>4507</v>
      </c>
      <c r="E30" s="182">
        <f t="shared" si="3"/>
        <v>1.2842321818839774E-2</v>
      </c>
      <c r="F30" s="183">
        <f t="shared" si="5"/>
        <v>0.41256136931576948</v>
      </c>
      <c r="G30" s="23"/>
      <c r="H30" s="160">
        <f t="shared" si="14"/>
        <v>11</v>
      </c>
      <c r="I30" s="161" t="s">
        <v>52</v>
      </c>
      <c r="J30" s="172" t="s">
        <v>92</v>
      </c>
      <c r="K30" s="140">
        <v>1567</v>
      </c>
      <c r="L30" s="171">
        <f t="shared" si="6"/>
        <v>1.0324697572674802E-2</v>
      </c>
      <c r="M30" s="128">
        <f t="shared" si="15"/>
        <v>0.76569459452336386</v>
      </c>
      <c r="N30" s="23"/>
      <c r="O30" s="160">
        <f t="shared" si="16"/>
        <v>11</v>
      </c>
      <c r="P30" s="161" t="s">
        <v>917</v>
      </c>
      <c r="Q30" s="172" t="s">
        <v>233</v>
      </c>
      <c r="R30" s="66">
        <v>370</v>
      </c>
      <c r="S30" s="171">
        <f t="shared" si="7"/>
        <v>2.2551350033522276E-2</v>
      </c>
      <c r="T30" s="128">
        <f t="shared" si="17"/>
        <v>0.52489790942890224</v>
      </c>
      <c r="U30" s="45"/>
      <c r="V30" s="160">
        <f t="shared" si="18"/>
        <v>11</v>
      </c>
      <c r="W30" s="161" t="s">
        <v>58</v>
      </c>
      <c r="X30" s="172" t="s">
        <v>144</v>
      </c>
      <c r="Y30" s="66">
        <v>662</v>
      </c>
      <c r="Z30" s="171">
        <f t="shared" si="8"/>
        <v>1.7270616472307009E-2</v>
      </c>
      <c r="AA30" s="128">
        <f t="shared" si="19"/>
        <v>0.59351438783230281</v>
      </c>
      <c r="AB30" s="54"/>
      <c r="AC30" s="166">
        <f t="shared" si="20"/>
        <v>11</v>
      </c>
      <c r="AD30" s="167" t="s">
        <v>79</v>
      </c>
      <c r="AE30" s="189" t="s">
        <v>1809</v>
      </c>
      <c r="AF30" s="205">
        <v>117</v>
      </c>
      <c r="AG30" s="177">
        <f t="shared" si="9"/>
        <v>1.8702046035805626E-2</v>
      </c>
      <c r="AH30" s="178">
        <f t="shared" si="21"/>
        <v>0.91192455242966752</v>
      </c>
      <c r="AI30" s="54"/>
      <c r="AJ30" s="164">
        <f t="shared" si="22"/>
        <v>11</v>
      </c>
      <c r="AK30" s="165" t="s">
        <v>61</v>
      </c>
      <c r="AL30" s="186" t="s">
        <v>264</v>
      </c>
      <c r="AM30" s="202">
        <v>314</v>
      </c>
      <c r="AN30" s="175">
        <f t="shared" si="10"/>
        <v>1.8528353100843806E-2</v>
      </c>
      <c r="AO30" s="176">
        <f t="shared" si="23"/>
        <v>0.71570189414055574</v>
      </c>
      <c r="AP30" s="54"/>
      <c r="AQ30" s="160">
        <f t="shared" si="24"/>
        <v>11</v>
      </c>
      <c r="AR30" s="161" t="s">
        <v>64</v>
      </c>
      <c r="AS30" s="172" t="s">
        <v>197</v>
      </c>
      <c r="AT30" s="66">
        <v>377</v>
      </c>
      <c r="AU30" s="171">
        <f t="shared" si="11"/>
        <v>1.3079832078548381E-2</v>
      </c>
      <c r="AV30" s="128">
        <f t="shared" si="25"/>
        <v>0.68119210352843218</v>
      </c>
      <c r="AW30" s="77"/>
      <c r="AX30" s="160">
        <f t="shared" si="26"/>
        <v>11</v>
      </c>
      <c r="AY30" s="161" t="s">
        <v>72</v>
      </c>
      <c r="AZ30" s="172" t="s">
        <v>119</v>
      </c>
      <c r="BA30" s="66">
        <v>939</v>
      </c>
      <c r="BB30" s="171">
        <f t="shared" si="12"/>
        <v>1.7398877133169042E-2</v>
      </c>
      <c r="BC30" s="128">
        <f t="shared" si="27"/>
        <v>0.34721784728269933</v>
      </c>
      <c r="BD30" s="23"/>
      <c r="BE30" s="160">
        <f t="shared" si="28"/>
        <v>11</v>
      </c>
      <c r="BF30" s="161" t="s">
        <v>56</v>
      </c>
      <c r="BG30" s="172" t="s">
        <v>1532</v>
      </c>
      <c r="BH30" s="66">
        <v>491</v>
      </c>
      <c r="BI30" s="171">
        <f t="shared" si="13"/>
        <v>1.2771823951721986E-2</v>
      </c>
      <c r="BJ30" s="128">
        <f t="shared" si="29"/>
        <v>0.79328373738424707</v>
      </c>
    </row>
    <row r="31" spans="1:62" ht="18.75" customHeight="1">
      <c r="A31" s="160">
        <f t="shared" si="4"/>
        <v>12</v>
      </c>
      <c r="B31" s="161" t="s">
        <v>52</v>
      </c>
      <c r="C31" s="172" t="s">
        <v>1569</v>
      </c>
      <c r="D31" s="140">
        <v>4347</v>
      </c>
      <c r="E31" s="182">
        <f t="shared" si="3"/>
        <v>1.2386415120145662E-2</v>
      </c>
      <c r="F31" s="183">
        <f t="shared" si="5"/>
        <v>0.42494778443591513</v>
      </c>
      <c r="G31" s="23"/>
      <c r="H31" s="160">
        <f t="shared" si="14"/>
        <v>12</v>
      </c>
      <c r="I31" s="161" t="s">
        <v>52</v>
      </c>
      <c r="J31" s="172" t="s">
        <v>96</v>
      </c>
      <c r="K31" s="140">
        <v>1498</v>
      </c>
      <c r="L31" s="171">
        <f t="shared" si="6"/>
        <v>9.8700682602851642E-3</v>
      </c>
      <c r="M31" s="128">
        <f t="shared" si="15"/>
        <v>0.77556466278364899</v>
      </c>
      <c r="N31" s="23"/>
      <c r="O31" s="160">
        <f t="shared" si="16"/>
        <v>12</v>
      </c>
      <c r="P31" s="161" t="s">
        <v>917</v>
      </c>
      <c r="Q31" s="172" t="s">
        <v>216</v>
      </c>
      <c r="R31" s="66">
        <v>311</v>
      </c>
      <c r="S31" s="171">
        <f t="shared" si="7"/>
        <v>1.8955323947095752E-2</v>
      </c>
      <c r="T31" s="128">
        <f t="shared" si="17"/>
        <v>0.543853233375998</v>
      </c>
      <c r="U31" s="45"/>
      <c r="V31" s="160">
        <f t="shared" si="18"/>
        <v>12</v>
      </c>
      <c r="W31" s="161" t="s">
        <v>58</v>
      </c>
      <c r="X31" s="172" t="s">
        <v>145</v>
      </c>
      <c r="Y31" s="66">
        <v>575</v>
      </c>
      <c r="Z31" s="171">
        <f t="shared" si="8"/>
        <v>1.5000913099058204E-2</v>
      </c>
      <c r="AA31" s="128">
        <f t="shared" si="19"/>
        <v>0.60851530093136097</v>
      </c>
      <c r="AB31" s="45"/>
      <c r="AC31" s="160">
        <f t="shared" si="20"/>
        <v>12</v>
      </c>
      <c r="AD31" s="161" t="s">
        <v>79</v>
      </c>
      <c r="AE31" s="172" t="s">
        <v>494</v>
      </c>
      <c r="AF31" s="66">
        <v>104</v>
      </c>
      <c r="AG31" s="171">
        <f t="shared" si="9"/>
        <v>1.6624040920716114E-2</v>
      </c>
      <c r="AH31" s="128">
        <f t="shared" si="21"/>
        <v>0.92854859335038364</v>
      </c>
      <c r="AI31" s="54"/>
      <c r="AJ31" s="160">
        <f t="shared" si="22"/>
        <v>12</v>
      </c>
      <c r="AK31" s="161" t="s">
        <v>61</v>
      </c>
      <c r="AL31" s="172" t="s">
        <v>244</v>
      </c>
      <c r="AM31" s="66">
        <v>262</v>
      </c>
      <c r="AN31" s="171">
        <f t="shared" si="10"/>
        <v>1.545996341535375E-2</v>
      </c>
      <c r="AO31" s="128">
        <f t="shared" si="23"/>
        <v>0.73116185755590946</v>
      </c>
      <c r="AP31" s="54"/>
      <c r="AQ31" s="160">
        <f t="shared" si="24"/>
        <v>12</v>
      </c>
      <c r="AR31" s="161" t="s">
        <v>64</v>
      </c>
      <c r="AS31" s="172" t="s">
        <v>1595</v>
      </c>
      <c r="AT31" s="66">
        <v>334</v>
      </c>
      <c r="AU31" s="171">
        <f t="shared" si="11"/>
        <v>1.1587967942268327E-2</v>
      </c>
      <c r="AV31" s="128">
        <f t="shared" si="25"/>
        <v>0.69278007147070053</v>
      </c>
      <c r="AW31" s="77"/>
      <c r="AX31" s="160">
        <f t="shared" si="26"/>
        <v>12</v>
      </c>
      <c r="AY31" s="161" t="s">
        <v>72</v>
      </c>
      <c r="AZ31" s="172" t="s">
        <v>1801</v>
      </c>
      <c r="BA31" s="66">
        <v>934</v>
      </c>
      <c r="BB31" s="171">
        <f t="shared" si="12"/>
        <v>1.7306231355037151E-2</v>
      </c>
      <c r="BC31" s="128">
        <f t="shared" si="27"/>
        <v>0.3645240786377365</v>
      </c>
      <c r="BD31" s="23"/>
      <c r="BE31" s="160">
        <f t="shared" si="28"/>
        <v>12</v>
      </c>
      <c r="BF31" s="161" t="s">
        <v>56</v>
      </c>
      <c r="BG31" s="172" t="s">
        <v>202</v>
      </c>
      <c r="BH31" s="66">
        <v>428</v>
      </c>
      <c r="BI31" s="171">
        <f t="shared" si="13"/>
        <v>1.1133076682967433E-2</v>
      </c>
      <c r="BJ31" s="128">
        <f t="shared" si="29"/>
        <v>0.80441681406721455</v>
      </c>
    </row>
    <row r="32" spans="1:62" ht="18.75" customHeight="1">
      <c r="A32" s="160">
        <f t="shared" si="4"/>
        <v>13</v>
      </c>
      <c r="B32" s="161" t="s">
        <v>52</v>
      </c>
      <c r="C32" s="172" t="s">
        <v>70</v>
      </c>
      <c r="D32" s="140">
        <v>3977</v>
      </c>
      <c r="E32" s="182">
        <f t="shared" si="3"/>
        <v>1.1332130879415528E-2</v>
      </c>
      <c r="F32" s="183">
        <f t="shared" si="5"/>
        <v>0.43627991531533067</v>
      </c>
      <c r="G32" s="23"/>
      <c r="H32" s="160">
        <f t="shared" si="14"/>
        <v>13</v>
      </c>
      <c r="I32" s="161" t="s">
        <v>52</v>
      </c>
      <c r="J32" s="172" t="s">
        <v>1746</v>
      </c>
      <c r="K32" s="140">
        <v>1416</v>
      </c>
      <c r="L32" s="171">
        <f t="shared" si="6"/>
        <v>9.3297841499090737E-3</v>
      </c>
      <c r="M32" s="128">
        <f t="shared" si="15"/>
        <v>0.78489444693355803</v>
      </c>
      <c r="N32" s="23"/>
      <c r="O32" s="160">
        <f t="shared" si="16"/>
        <v>13</v>
      </c>
      <c r="P32" s="161" t="s">
        <v>917</v>
      </c>
      <c r="Q32" s="172" t="s">
        <v>218</v>
      </c>
      <c r="R32" s="66">
        <v>303</v>
      </c>
      <c r="S32" s="171">
        <f t="shared" si="7"/>
        <v>1.8467727189614189E-2</v>
      </c>
      <c r="T32" s="128">
        <f t="shared" si="17"/>
        <v>0.5623209605656122</v>
      </c>
      <c r="U32" s="45"/>
      <c r="V32" s="160">
        <f t="shared" si="18"/>
        <v>13</v>
      </c>
      <c r="W32" s="161" t="s">
        <v>58</v>
      </c>
      <c r="X32" s="172" t="s">
        <v>1529</v>
      </c>
      <c r="Y32" s="66">
        <v>469</v>
      </c>
      <c r="Z32" s="171">
        <f t="shared" si="8"/>
        <v>1.2235527379927474E-2</v>
      </c>
      <c r="AA32" s="128">
        <f t="shared" si="19"/>
        <v>0.62075082831128847</v>
      </c>
      <c r="AB32" s="45"/>
      <c r="AC32" s="160">
        <f t="shared" si="20"/>
        <v>13</v>
      </c>
      <c r="AD32" s="161" t="s">
        <v>79</v>
      </c>
      <c r="AE32" s="172" t="s">
        <v>473</v>
      </c>
      <c r="AF32" s="66">
        <v>102</v>
      </c>
      <c r="AG32" s="171">
        <f t="shared" si="9"/>
        <v>1.6304347826086956E-2</v>
      </c>
      <c r="AH32" s="128">
        <f t="shared" si="21"/>
        <v>0.94485294117647056</v>
      </c>
      <c r="AI32" s="54"/>
      <c r="AJ32" s="160">
        <f t="shared" si="22"/>
        <v>13</v>
      </c>
      <c r="AK32" s="161" t="s">
        <v>61</v>
      </c>
      <c r="AL32" s="172" t="s">
        <v>289</v>
      </c>
      <c r="AM32" s="66">
        <v>262</v>
      </c>
      <c r="AN32" s="171">
        <f t="shared" si="10"/>
        <v>1.545996341535375E-2</v>
      </c>
      <c r="AO32" s="128">
        <f t="shared" si="23"/>
        <v>0.74662182097126317</v>
      </c>
      <c r="AP32" s="54"/>
      <c r="AQ32" s="164">
        <f t="shared" si="24"/>
        <v>13</v>
      </c>
      <c r="AR32" s="165" t="s">
        <v>64</v>
      </c>
      <c r="AS32" s="186" t="s">
        <v>242</v>
      </c>
      <c r="AT32" s="202">
        <v>327</v>
      </c>
      <c r="AU32" s="175">
        <f t="shared" si="11"/>
        <v>1.1345106338687853E-2</v>
      </c>
      <c r="AV32" s="176">
        <f t="shared" si="25"/>
        <v>0.70412517780938844</v>
      </c>
      <c r="AW32" s="77"/>
      <c r="AX32" s="160">
        <f t="shared" si="26"/>
        <v>13</v>
      </c>
      <c r="AY32" s="161" t="s">
        <v>72</v>
      </c>
      <c r="AZ32" s="172" t="s">
        <v>1655</v>
      </c>
      <c r="BA32" s="66">
        <v>882</v>
      </c>
      <c r="BB32" s="171">
        <f t="shared" si="12"/>
        <v>1.6342715262465491E-2</v>
      </c>
      <c r="BC32" s="128">
        <f t="shared" si="27"/>
        <v>0.38086679390020201</v>
      </c>
      <c r="BD32" s="23"/>
      <c r="BE32" s="160">
        <f t="shared" si="28"/>
        <v>13</v>
      </c>
      <c r="BF32" s="161" t="s">
        <v>56</v>
      </c>
      <c r="BG32" s="172" t="s">
        <v>217</v>
      </c>
      <c r="BH32" s="66">
        <v>416</v>
      </c>
      <c r="BI32" s="171">
        <f t="shared" si="13"/>
        <v>1.0820934346061805E-2</v>
      </c>
      <c r="BJ32" s="128">
        <f t="shared" si="29"/>
        <v>0.81523774841327634</v>
      </c>
    </row>
    <row r="33" spans="1:75" ht="18.75" customHeight="1">
      <c r="A33" s="160">
        <f t="shared" si="4"/>
        <v>14</v>
      </c>
      <c r="B33" s="161" t="s">
        <v>52</v>
      </c>
      <c r="C33" s="172" t="s">
        <v>1604</v>
      </c>
      <c r="D33" s="140">
        <v>3036</v>
      </c>
      <c r="E33" s="182">
        <f t="shared" si="3"/>
        <v>8.6508296077207805E-3</v>
      </c>
      <c r="F33" s="183">
        <f t="shared" si="5"/>
        <v>0.44493074492305146</v>
      </c>
      <c r="G33" s="23"/>
      <c r="H33" s="160">
        <f t="shared" si="14"/>
        <v>14</v>
      </c>
      <c r="I33" s="161" t="s">
        <v>52</v>
      </c>
      <c r="J33" s="172" t="s">
        <v>104</v>
      </c>
      <c r="K33" s="140">
        <v>1306</v>
      </c>
      <c r="L33" s="171">
        <f t="shared" si="6"/>
        <v>8.6050127823313911E-3</v>
      </c>
      <c r="M33" s="128">
        <f t="shared" si="15"/>
        <v>0.79349945971588942</v>
      </c>
      <c r="N33" s="23"/>
      <c r="O33" s="160">
        <f t="shared" si="16"/>
        <v>14</v>
      </c>
      <c r="P33" s="161" t="s">
        <v>917</v>
      </c>
      <c r="Q33" s="172" t="s">
        <v>231</v>
      </c>
      <c r="R33" s="66">
        <v>296</v>
      </c>
      <c r="S33" s="171">
        <f t="shared" si="7"/>
        <v>1.8041080026817823E-2</v>
      </c>
      <c r="T33" s="128">
        <f t="shared" si="17"/>
        <v>0.58036204059243002</v>
      </c>
      <c r="U33" s="45"/>
      <c r="V33" s="160">
        <f t="shared" si="18"/>
        <v>14</v>
      </c>
      <c r="W33" s="161" t="s">
        <v>58</v>
      </c>
      <c r="X33" s="172" t="s">
        <v>176</v>
      </c>
      <c r="Y33" s="66">
        <v>444</v>
      </c>
      <c r="Z33" s="171">
        <f t="shared" si="8"/>
        <v>1.1583313766924943E-2</v>
      </c>
      <c r="AA33" s="128">
        <f t="shared" si="19"/>
        <v>0.63233414207821337</v>
      </c>
      <c r="AB33" s="45"/>
      <c r="AC33" s="160">
        <f t="shared" si="20"/>
        <v>14</v>
      </c>
      <c r="AD33" s="161" t="s">
        <v>79</v>
      </c>
      <c r="AE33" s="172" t="s">
        <v>624</v>
      </c>
      <c r="AF33" s="66">
        <v>76</v>
      </c>
      <c r="AG33" s="171">
        <f t="shared" si="9"/>
        <v>1.2148337595907928E-2</v>
      </c>
      <c r="AH33" s="128">
        <f t="shared" si="21"/>
        <v>0.95700127877237851</v>
      </c>
      <c r="AI33" s="54"/>
      <c r="AJ33" s="160">
        <f t="shared" si="22"/>
        <v>14</v>
      </c>
      <c r="AK33" s="161" t="s">
        <v>61</v>
      </c>
      <c r="AL33" s="172" t="s">
        <v>1539</v>
      </c>
      <c r="AM33" s="66">
        <v>211</v>
      </c>
      <c r="AN33" s="171">
        <f t="shared" si="10"/>
        <v>1.2450581223815425E-2</v>
      </c>
      <c r="AO33" s="128">
        <f t="shared" si="23"/>
        <v>0.75907240219507854</v>
      </c>
      <c r="AP33" s="54"/>
      <c r="AQ33" s="160">
        <f t="shared" si="24"/>
        <v>14</v>
      </c>
      <c r="AR33" s="161" t="s">
        <v>64</v>
      </c>
      <c r="AS33" s="172" t="s">
        <v>220</v>
      </c>
      <c r="AT33" s="66">
        <v>309</v>
      </c>
      <c r="AU33" s="171">
        <f t="shared" si="11"/>
        <v>1.0720605072338064E-2</v>
      </c>
      <c r="AV33" s="128">
        <f t="shared" si="25"/>
        <v>0.71484578288172651</v>
      </c>
      <c r="AW33" s="77"/>
      <c r="AX33" s="160">
        <f t="shared" si="26"/>
        <v>14</v>
      </c>
      <c r="AY33" s="161" t="s">
        <v>72</v>
      </c>
      <c r="AZ33" s="172" t="s">
        <v>1505</v>
      </c>
      <c r="BA33" s="66">
        <v>825</v>
      </c>
      <c r="BB33" s="171">
        <f t="shared" si="12"/>
        <v>1.5286553391761937E-2</v>
      </c>
      <c r="BC33" s="128">
        <f t="shared" si="27"/>
        <v>0.39615334729196394</v>
      </c>
      <c r="BD33" s="23"/>
      <c r="BE33" s="160">
        <f t="shared" si="28"/>
        <v>14</v>
      </c>
      <c r="BF33" s="161" t="s">
        <v>56</v>
      </c>
      <c r="BG33" s="172" t="s">
        <v>201</v>
      </c>
      <c r="BH33" s="66">
        <v>406</v>
      </c>
      <c r="BI33" s="171">
        <f t="shared" si="13"/>
        <v>1.056081573197378E-2</v>
      </c>
      <c r="BJ33" s="128">
        <f t="shared" si="29"/>
        <v>0.8257985641452501</v>
      </c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ht="18.75" customHeight="1">
      <c r="A34" s="160">
        <f t="shared" si="4"/>
        <v>15</v>
      </c>
      <c r="B34" s="161" t="s">
        <v>72</v>
      </c>
      <c r="C34" s="172" t="s">
        <v>73</v>
      </c>
      <c r="D34" s="140">
        <v>2496</v>
      </c>
      <c r="E34" s="182">
        <f t="shared" si="3"/>
        <v>7.1121444996281513E-3</v>
      </c>
      <c r="F34" s="183">
        <f t="shared" si="5"/>
        <v>0.45204288942267962</v>
      </c>
      <c r="G34" s="23"/>
      <c r="H34" s="160">
        <f t="shared" si="14"/>
        <v>15</v>
      </c>
      <c r="I34" s="161" t="s">
        <v>52</v>
      </c>
      <c r="J34" s="172" t="s">
        <v>115</v>
      </c>
      <c r="K34" s="140">
        <v>1191</v>
      </c>
      <c r="L34" s="171">
        <f t="shared" si="6"/>
        <v>7.8472972616819969E-3</v>
      </c>
      <c r="M34" s="128">
        <f t="shared" si="15"/>
        <v>0.80134675697757141</v>
      </c>
      <c r="N34" s="23"/>
      <c r="O34" s="160">
        <f t="shared" si="16"/>
        <v>15</v>
      </c>
      <c r="P34" s="161" t="s">
        <v>917</v>
      </c>
      <c r="Q34" s="172" t="s">
        <v>269</v>
      </c>
      <c r="R34" s="66">
        <v>263</v>
      </c>
      <c r="S34" s="171">
        <f t="shared" si="7"/>
        <v>1.6029743402206375E-2</v>
      </c>
      <c r="T34" s="128">
        <f t="shared" si="17"/>
        <v>0.59639178399463644</v>
      </c>
      <c r="U34" s="45"/>
      <c r="V34" s="160">
        <f t="shared" si="18"/>
        <v>15</v>
      </c>
      <c r="W34" s="161" t="s">
        <v>58</v>
      </c>
      <c r="X34" s="172" t="s">
        <v>174</v>
      </c>
      <c r="Y34" s="66">
        <v>425</v>
      </c>
      <c r="Z34" s="171">
        <f t="shared" si="8"/>
        <v>1.108763142104302E-2</v>
      </c>
      <c r="AA34" s="128">
        <f t="shared" si="19"/>
        <v>0.64342177349925644</v>
      </c>
      <c r="AB34" s="45"/>
      <c r="AC34" s="160">
        <f t="shared" si="20"/>
        <v>15</v>
      </c>
      <c r="AD34" s="161" t="s">
        <v>79</v>
      </c>
      <c r="AE34" s="172" t="s">
        <v>625</v>
      </c>
      <c r="AF34" s="66">
        <v>64</v>
      </c>
      <c r="AG34" s="171">
        <f t="shared" si="9"/>
        <v>1.0230179028132993E-2</v>
      </c>
      <c r="AH34" s="128">
        <f t="shared" si="21"/>
        <v>0.96723145780051145</v>
      </c>
      <c r="AI34" s="54"/>
      <c r="AJ34" s="160">
        <f t="shared" si="22"/>
        <v>15</v>
      </c>
      <c r="AK34" s="161" t="s">
        <v>61</v>
      </c>
      <c r="AL34" s="172" t="s">
        <v>323</v>
      </c>
      <c r="AM34" s="66">
        <v>200</v>
      </c>
      <c r="AN34" s="171">
        <f t="shared" si="10"/>
        <v>1.1801498790346374E-2</v>
      </c>
      <c r="AO34" s="128">
        <f t="shared" si="23"/>
        <v>0.77087390098542496</v>
      </c>
      <c r="AP34" s="54"/>
      <c r="AQ34" s="160">
        <f t="shared" si="24"/>
        <v>15</v>
      </c>
      <c r="AR34" s="161" t="s">
        <v>64</v>
      </c>
      <c r="AS34" s="172" t="s">
        <v>227</v>
      </c>
      <c r="AT34" s="66">
        <v>308</v>
      </c>
      <c r="AU34" s="171">
        <f t="shared" si="11"/>
        <v>1.0685910557540854E-2</v>
      </c>
      <c r="AV34" s="128">
        <f t="shared" si="25"/>
        <v>0.72553169343926738</v>
      </c>
      <c r="AW34" s="77"/>
      <c r="AX34" s="160">
        <f t="shared" si="26"/>
        <v>15</v>
      </c>
      <c r="AY34" s="161" t="s">
        <v>72</v>
      </c>
      <c r="AZ34" s="172" t="s">
        <v>1799</v>
      </c>
      <c r="BA34" s="66">
        <v>818</v>
      </c>
      <c r="BB34" s="171">
        <f t="shared" si="12"/>
        <v>1.515684930237729E-2</v>
      </c>
      <c r="BC34" s="128">
        <f t="shared" si="27"/>
        <v>0.4113101965943412</v>
      </c>
      <c r="BD34" s="23"/>
      <c r="BE34" s="160">
        <f t="shared" si="28"/>
        <v>15</v>
      </c>
      <c r="BF34" s="161" t="s">
        <v>56</v>
      </c>
      <c r="BG34" s="172" t="s">
        <v>1602</v>
      </c>
      <c r="BH34" s="66">
        <v>398</v>
      </c>
      <c r="BI34" s="171">
        <f t="shared" si="13"/>
        <v>1.035272084070336E-2</v>
      </c>
      <c r="BJ34" s="128">
        <f t="shared" si="29"/>
        <v>0.83615128498595348</v>
      </c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ht="18.75" customHeight="1">
      <c r="A35" s="160">
        <f t="shared" si="4"/>
        <v>16</v>
      </c>
      <c r="B35" s="161" t="s">
        <v>72</v>
      </c>
      <c r="C35" s="172" t="s">
        <v>76</v>
      </c>
      <c r="D35" s="140">
        <v>2440</v>
      </c>
      <c r="E35" s="182">
        <f t="shared" si="3"/>
        <v>6.9525771550852117E-3</v>
      </c>
      <c r="F35" s="183">
        <f t="shared" si="5"/>
        <v>0.45899546657776485</v>
      </c>
      <c r="G35" s="23"/>
      <c r="H35" s="160">
        <f t="shared" si="14"/>
        <v>16</v>
      </c>
      <c r="I35" s="161" t="s">
        <v>52</v>
      </c>
      <c r="J35" s="172" t="s">
        <v>1671</v>
      </c>
      <c r="K35" s="140">
        <v>1169</v>
      </c>
      <c r="L35" s="171">
        <f t="shared" si="6"/>
        <v>7.7023429881664602E-3</v>
      </c>
      <c r="M35" s="128">
        <f t="shared" si="15"/>
        <v>0.80904909996573782</v>
      </c>
      <c r="N35" s="23"/>
      <c r="O35" s="160">
        <f t="shared" si="16"/>
        <v>16</v>
      </c>
      <c r="P35" s="161" t="s">
        <v>917</v>
      </c>
      <c r="Q35" s="172" t="s">
        <v>277</v>
      </c>
      <c r="R35" s="66">
        <v>247</v>
      </c>
      <c r="S35" s="171">
        <f t="shared" si="7"/>
        <v>1.505454988724325E-2</v>
      </c>
      <c r="T35" s="128">
        <f t="shared" si="17"/>
        <v>0.61144633388187963</v>
      </c>
      <c r="U35" s="45"/>
      <c r="V35" s="160">
        <f t="shared" si="18"/>
        <v>16</v>
      </c>
      <c r="W35" s="161" t="s">
        <v>58</v>
      </c>
      <c r="X35" s="172" t="s">
        <v>1753</v>
      </c>
      <c r="Y35" s="66">
        <v>420</v>
      </c>
      <c r="Z35" s="171">
        <f t="shared" si="8"/>
        <v>1.0957188698442514E-2</v>
      </c>
      <c r="AA35" s="128">
        <f t="shared" si="19"/>
        <v>0.65437896219769898</v>
      </c>
      <c r="AB35" s="45"/>
      <c r="AC35" s="160">
        <f t="shared" si="20"/>
        <v>16</v>
      </c>
      <c r="AD35" s="161" t="s">
        <v>79</v>
      </c>
      <c r="AE35" s="172" t="s">
        <v>1735</v>
      </c>
      <c r="AF35" s="66">
        <v>56</v>
      </c>
      <c r="AG35" s="171">
        <f t="shared" si="9"/>
        <v>8.9514066496163679E-3</v>
      </c>
      <c r="AH35" s="128">
        <f t="shared" si="21"/>
        <v>0.97618286445012781</v>
      </c>
      <c r="AI35" s="54"/>
      <c r="AJ35" s="160">
        <f t="shared" si="22"/>
        <v>16</v>
      </c>
      <c r="AK35" s="161" t="s">
        <v>61</v>
      </c>
      <c r="AL35" s="172" t="s">
        <v>1624</v>
      </c>
      <c r="AM35" s="66">
        <v>188</v>
      </c>
      <c r="AN35" s="171">
        <f t="shared" si="10"/>
        <v>1.1093408862925591E-2</v>
      </c>
      <c r="AO35" s="128">
        <f t="shared" si="23"/>
        <v>0.78196730984835061</v>
      </c>
      <c r="AP35" s="54"/>
      <c r="AQ35" s="160">
        <f t="shared" si="24"/>
        <v>16</v>
      </c>
      <c r="AR35" s="161" t="s">
        <v>64</v>
      </c>
      <c r="AS35" s="172" t="s">
        <v>297</v>
      </c>
      <c r="AT35" s="66">
        <v>289</v>
      </c>
      <c r="AU35" s="171">
        <f t="shared" si="11"/>
        <v>1.0026714776393853E-2</v>
      </c>
      <c r="AV35" s="128">
        <f t="shared" si="25"/>
        <v>0.73555840821566121</v>
      </c>
      <c r="AW35" s="77"/>
      <c r="AX35" s="160">
        <f t="shared" si="26"/>
        <v>16</v>
      </c>
      <c r="AY35" s="161" t="s">
        <v>72</v>
      </c>
      <c r="AZ35" s="172" t="s">
        <v>1518</v>
      </c>
      <c r="BA35" s="66">
        <v>723</v>
      </c>
      <c r="BB35" s="171">
        <f t="shared" si="12"/>
        <v>1.3396579517871371E-2</v>
      </c>
      <c r="BC35" s="128">
        <f t="shared" si="27"/>
        <v>0.42470677611221258</v>
      </c>
      <c r="BD35" s="23"/>
      <c r="BE35" s="160">
        <f t="shared" si="28"/>
        <v>16</v>
      </c>
      <c r="BF35" s="161" t="s">
        <v>56</v>
      </c>
      <c r="BG35" s="172" t="s">
        <v>179</v>
      </c>
      <c r="BH35" s="66">
        <v>388</v>
      </c>
      <c r="BI35" s="171">
        <f t="shared" si="13"/>
        <v>1.0092602226615337E-2</v>
      </c>
      <c r="BJ35" s="128">
        <f t="shared" si="29"/>
        <v>0.84624388721256882</v>
      </c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ht="18.75" customHeight="1">
      <c r="A36" s="160">
        <f t="shared" si="4"/>
        <v>17</v>
      </c>
      <c r="B36" s="161" t="s">
        <v>72</v>
      </c>
      <c r="C36" s="172" t="s">
        <v>1689</v>
      </c>
      <c r="D36" s="140">
        <v>2406</v>
      </c>
      <c r="E36" s="182">
        <f t="shared" si="3"/>
        <v>6.8556969816127127E-3</v>
      </c>
      <c r="F36" s="183">
        <f t="shared" si="5"/>
        <v>0.46585116355937756</v>
      </c>
      <c r="G36" s="23"/>
      <c r="H36" s="160">
        <f t="shared" si="14"/>
        <v>17</v>
      </c>
      <c r="I36" s="161" t="s">
        <v>52</v>
      </c>
      <c r="J36" s="172" t="s">
        <v>1621</v>
      </c>
      <c r="K36" s="140">
        <v>1062</v>
      </c>
      <c r="L36" s="171">
        <f t="shared" si="6"/>
        <v>6.9973381124318057E-3</v>
      </c>
      <c r="M36" s="128">
        <f t="shared" si="15"/>
        <v>0.81604643807816957</v>
      </c>
      <c r="N36" s="23"/>
      <c r="O36" s="160">
        <f t="shared" si="16"/>
        <v>17</v>
      </c>
      <c r="P36" s="161" t="s">
        <v>917</v>
      </c>
      <c r="Q36" s="172" t="s">
        <v>299</v>
      </c>
      <c r="R36" s="66">
        <v>232</v>
      </c>
      <c r="S36" s="171">
        <f t="shared" si="7"/>
        <v>1.4140305966965319E-2</v>
      </c>
      <c r="T36" s="128">
        <f t="shared" si="17"/>
        <v>0.62558663984884499</v>
      </c>
      <c r="U36" s="45"/>
      <c r="V36" s="160">
        <f t="shared" si="18"/>
        <v>17</v>
      </c>
      <c r="W36" s="161" t="s">
        <v>58</v>
      </c>
      <c r="X36" s="172" t="s">
        <v>195</v>
      </c>
      <c r="Y36" s="66">
        <v>416</v>
      </c>
      <c r="Z36" s="171">
        <f t="shared" si="8"/>
        <v>1.085283452036211E-2</v>
      </c>
      <c r="AA36" s="128">
        <f t="shared" si="19"/>
        <v>0.6652317967180611</v>
      </c>
      <c r="AB36" s="45"/>
      <c r="AC36" s="160">
        <f t="shared" si="20"/>
        <v>17</v>
      </c>
      <c r="AD36" s="161" t="s">
        <v>79</v>
      </c>
      <c r="AE36" s="172" t="s">
        <v>1658</v>
      </c>
      <c r="AF36" s="66">
        <v>54</v>
      </c>
      <c r="AG36" s="171">
        <f t="shared" si="9"/>
        <v>8.6317135549872116E-3</v>
      </c>
      <c r="AH36" s="128">
        <f t="shared" si="21"/>
        <v>0.98481457800511507</v>
      </c>
      <c r="AI36" s="54"/>
      <c r="AJ36" s="160">
        <f t="shared" si="22"/>
        <v>17</v>
      </c>
      <c r="AK36" s="161" t="s">
        <v>61</v>
      </c>
      <c r="AL36" s="172" t="s">
        <v>1586</v>
      </c>
      <c r="AM36" s="66">
        <v>164</v>
      </c>
      <c r="AN36" s="171">
        <f t="shared" si="10"/>
        <v>9.6772290080840272E-3</v>
      </c>
      <c r="AO36" s="128">
        <f t="shared" si="23"/>
        <v>0.7916445388564346</v>
      </c>
      <c r="AP36" s="54"/>
      <c r="AQ36" s="160">
        <f t="shared" si="24"/>
        <v>17</v>
      </c>
      <c r="AR36" s="161" t="s">
        <v>64</v>
      </c>
      <c r="AS36" s="172" t="s">
        <v>232</v>
      </c>
      <c r="AT36" s="66">
        <v>271</v>
      </c>
      <c r="AU36" s="171">
        <f t="shared" si="11"/>
        <v>9.4022135100440621E-3</v>
      </c>
      <c r="AV36" s="128">
        <f t="shared" si="25"/>
        <v>0.74496062172570532</v>
      </c>
      <c r="AW36" s="77"/>
      <c r="AX36" s="160">
        <f t="shared" si="26"/>
        <v>17</v>
      </c>
      <c r="AY36" s="161" t="s">
        <v>72</v>
      </c>
      <c r="AZ36" s="172" t="s">
        <v>141</v>
      </c>
      <c r="BA36" s="66">
        <v>718</v>
      </c>
      <c r="BB36" s="171">
        <f t="shared" si="12"/>
        <v>1.330393373973948E-2</v>
      </c>
      <c r="BC36" s="128">
        <f t="shared" si="27"/>
        <v>0.43801070985195206</v>
      </c>
      <c r="BD36" s="23"/>
      <c r="BE36" s="160">
        <f t="shared" si="28"/>
        <v>17</v>
      </c>
      <c r="BF36" s="161" t="s">
        <v>56</v>
      </c>
      <c r="BG36" s="172" t="s">
        <v>208</v>
      </c>
      <c r="BH36" s="66">
        <v>307</v>
      </c>
      <c r="BI36" s="171">
        <f t="shared" si="13"/>
        <v>7.9856414525023411E-3</v>
      </c>
      <c r="BJ36" s="128">
        <f t="shared" si="29"/>
        <v>0.85422952866507118</v>
      </c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ht="18.75" customHeight="1">
      <c r="A37" s="160">
        <f t="shared" si="4"/>
        <v>18</v>
      </c>
      <c r="B37" s="161" t="s">
        <v>56</v>
      </c>
      <c r="C37" s="172" t="s">
        <v>77</v>
      </c>
      <c r="D37" s="140">
        <v>2402</v>
      </c>
      <c r="E37" s="182">
        <f t="shared" si="3"/>
        <v>6.8442993141453598E-3</v>
      </c>
      <c r="F37" s="183">
        <f t="shared" si="5"/>
        <v>0.47269546287352293</v>
      </c>
      <c r="G37" s="23"/>
      <c r="H37" s="160">
        <f t="shared" si="14"/>
        <v>18</v>
      </c>
      <c r="I37" s="161" t="s">
        <v>52</v>
      </c>
      <c r="J37" s="172" t="s">
        <v>1719</v>
      </c>
      <c r="K37" s="140">
        <v>1041</v>
      </c>
      <c r="L37" s="171">
        <f t="shared" si="6"/>
        <v>6.858972669530612E-3</v>
      </c>
      <c r="M37" s="128">
        <f t="shared" si="15"/>
        <v>0.82290541074770018</v>
      </c>
      <c r="N37" s="23"/>
      <c r="O37" s="160">
        <f t="shared" si="16"/>
        <v>18</v>
      </c>
      <c r="P37" s="161" t="s">
        <v>917</v>
      </c>
      <c r="Q37" s="172" t="s">
        <v>1788</v>
      </c>
      <c r="R37" s="66">
        <v>219</v>
      </c>
      <c r="S37" s="171">
        <f t="shared" si="7"/>
        <v>1.3347961236057779E-2</v>
      </c>
      <c r="T37" s="128">
        <f t="shared" si="17"/>
        <v>0.63893460108490274</v>
      </c>
      <c r="U37" s="45"/>
      <c r="V37" s="160">
        <f t="shared" si="18"/>
        <v>18</v>
      </c>
      <c r="W37" s="161" t="s">
        <v>58</v>
      </c>
      <c r="X37" s="172" t="s">
        <v>193</v>
      </c>
      <c r="Y37" s="66">
        <v>403</v>
      </c>
      <c r="Z37" s="171">
        <f t="shared" si="8"/>
        <v>1.0513683441600793E-2</v>
      </c>
      <c r="AA37" s="128">
        <f t="shared" si="19"/>
        <v>0.67574548015966185</v>
      </c>
      <c r="AB37" s="45"/>
      <c r="AC37" s="160">
        <f t="shared" si="20"/>
        <v>18</v>
      </c>
      <c r="AD37" s="161" t="s">
        <v>79</v>
      </c>
      <c r="AE37" s="172" t="s">
        <v>791</v>
      </c>
      <c r="AF37" s="66">
        <v>51</v>
      </c>
      <c r="AG37" s="171">
        <f t="shared" si="9"/>
        <v>8.152173913043478E-3</v>
      </c>
      <c r="AH37" s="128">
        <f t="shared" si="21"/>
        <v>0.99296675191815853</v>
      </c>
      <c r="AI37" s="54"/>
      <c r="AJ37" s="160">
        <f t="shared" si="22"/>
        <v>18</v>
      </c>
      <c r="AK37" s="161" t="s">
        <v>61</v>
      </c>
      <c r="AL37" s="172" t="s">
        <v>1554</v>
      </c>
      <c r="AM37" s="66">
        <v>158</v>
      </c>
      <c r="AN37" s="171">
        <f t="shared" si="10"/>
        <v>9.323184044373635E-3</v>
      </c>
      <c r="AO37" s="128">
        <f t="shared" si="23"/>
        <v>0.8009677229008082</v>
      </c>
      <c r="AP37" s="54"/>
      <c r="AQ37" s="160">
        <f t="shared" si="24"/>
        <v>18</v>
      </c>
      <c r="AR37" s="161" t="s">
        <v>64</v>
      </c>
      <c r="AS37" s="172" t="s">
        <v>282</v>
      </c>
      <c r="AT37" s="66">
        <v>267</v>
      </c>
      <c r="AU37" s="171">
        <f t="shared" si="11"/>
        <v>9.2634354508552199E-3</v>
      </c>
      <c r="AV37" s="128">
        <f t="shared" si="25"/>
        <v>0.75422405717656049</v>
      </c>
      <c r="AW37" s="77"/>
      <c r="AX37" s="160">
        <f t="shared" si="26"/>
        <v>18</v>
      </c>
      <c r="AY37" s="161" t="s">
        <v>72</v>
      </c>
      <c r="AZ37" s="172" t="s">
        <v>140</v>
      </c>
      <c r="BA37" s="66">
        <v>712</v>
      </c>
      <c r="BB37" s="171">
        <f t="shared" si="12"/>
        <v>1.3192758805981211E-2</v>
      </c>
      <c r="BC37" s="128">
        <f t="shared" si="27"/>
        <v>0.45120346865793326</v>
      </c>
      <c r="BD37" s="23"/>
      <c r="BE37" s="160">
        <f t="shared" si="28"/>
        <v>18</v>
      </c>
      <c r="BF37" s="161" t="s">
        <v>56</v>
      </c>
      <c r="BG37" s="172" t="s">
        <v>248</v>
      </c>
      <c r="BH37" s="66">
        <v>305</v>
      </c>
      <c r="BI37" s="171">
        <f t="shared" si="13"/>
        <v>7.9336177296847367E-3</v>
      </c>
      <c r="BJ37" s="128">
        <f t="shared" si="29"/>
        <v>0.86216314639475589</v>
      </c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ht="18.75" customHeight="1">
      <c r="A38" s="160">
        <f t="shared" si="4"/>
        <v>19</v>
      </c>
      <c r="B38" s="161" t="s">
        <v>917</v>
      </c>
      <c r="C38" s="172" t="s">
        <v>1797</v>
      </c>
      <c r="D38" s="140">
        <v>2347</v>
      </c>
      <c r="E38" s="182">
        <f t="shared" si="3"/>
        <v>6.6875813864692591E-3</v>
      </c>
      <c r="F38" s="183">
        <f t="shared" si="5"/>
        <v>0.47938304425999217</v>
      </c>
      <c r="G38" s="23"/>
      <c r="H38" s="160">
        <f t="shared" si="14"/>
        <v>19</v>
      </c>
      <c r="I38" s="161" t="s">
        <v>52</v>
      </c>
      <c r="J38" s="172" t="s">
        <v>126</v>
      </c>
      <c r="K38" s="140">
        <v>1023</v>
      </c>
      <c r="L38" s="171">
        <f t="shared" si="6"/>
        <v>6.7403737184724456E-3</v>
      </c>
      <c r="M38" s="128">
        <f t="shared" si="15"/>
        <v>0.82964578446617265</v>
      </c>
      <c r="N38" s="23"/>
      <c r="O38" s="160">
        <f t="shared" si="16"/>
        <v>19</v>
      </c>
      <c r="P38" s="161" t="s">
        <v>917</v>
      </c>
      <c r="Q38" s="172" t="s">
        <v>1631</v>
      </c>
      <c r="R38" s="66">
        <v>218</v>
      </c>
      <c r="S38" s="171">
        <f t="shared" si="7"/>
        <v>1.3287011641372585E-2</v>
      </c>
      <c r="T38" s="128">
        <f t="shared" si="17"/>
        <v>0.65222161272627532</v>
      </c>
      <c r="U38" s="45"/>
      <c r="V38" s="160">
        <f t="shared" si="18"/>
        <v>19</v>
      </c>
      <c r="W38" s="161" t="s">
        <v>58</v>
      </c>
      <c r="X38" s="172" t="s">
        <v>223</v>
      </c>
      <c r="Y38" s="66">
        <v>361</v>
      </c>
      <c r="Z38" s="171">
        <f t="shared" si="8"/>
        <v>9.4179645717565423E-3</v>
      </c>
      <c r="AA38" s="128">
        <f t="shared" si="19"/>
        <v>0.68516344473141844</v>
      </c>
      <c r="AB38" s="45"/>
      <c r="AC38" s="160">
        <f t="shared" si="20"/>
        <v>19</v>
      </c>
      <c r="AD38" s="161" t="s">
        <v>79</v>
      </c>
      <c r="AE38" s="172" t="s">
        <v>652</v>
      </c>
      <c r="AF38" s="66">
        <v>44</v>
      </c>
      <c r="AG38" s="171">
        <f t="shared" si="9"/>
        <v>7.0332480818414318E-3</v>
      </c>
      <c r="AH38" s="128">
        <f t="shared" si="21"/>
        <v>1</v>
      </c>
      <c r="AI38" s="54"/>
      <c r="AJ38" s="160">
        <f t="shared" si="22"/>
        <v>19</v>
      </c>
      <c r="AK38" s="161" t="s">
        <v>61</v>
      </c>
      <c r="AL38" s="172" t="s">
        <v>484</v>
      </c>
      <c r="AM38" s="66">
        <v>149</v>
      </c>
      <c r="AN38" s="171">
        <f t="shared" si="10"/>
        <v>8.7921165988080491E-3</v>
      </c>
      <c r="AO38" s="128">
        <f t="shared" si="23"/>
        <v>0.80975983949961627</v>
      </c>
      <c r="AP38" s="54"/>
      <c r="AQ38" s="160">
        <f t="shared" si="24"/>
        <v>19</v>
      </c>
      <c r="AR38" s="161" t="s">
        <v>64</v>
      </c>
      <c r="AS38" s="172" t="s">
        <v>235</v>
      </c>
      <c r="AT38" s="66">
        <v>257</v>
      </c>
      <c r="AU38" s="171">
        <f t="shared" si="11"/>
        <v>8.9164903028831136E-3</v>
      </c>
      <c r="AV38" s="128">
        <f t="shared" si="25"/>
        <v>0.7631405474794436</v>
      </c>
      <c r="AW38" s="77"/>
      <c r="AX38" s="160">
        <f t="shared" si="26"/>
        <v>19</v>
      </c>
      <c r="AY38" s="161" t="s">
        <v>72</v>
      </c>
      <c r="AZ38" s="172" t="s">
        <v>1708</v>
      </c>
      <c r="BA38" s="66">
        <v>691</v>
      </c>
      <c r="BB38" s="171">
        <f t="shared" si="12"/>
        <v>1.2803646537827271E-2</v>
      </c>
      <c r="BC38" s="128">
        <f t="shared" si="27"/>
        <v>0.46400711519576054</v>
      </c>
      <c r="BD38" s="23"/>
      <c r="BE38" s="160">
        <f t="shared" si="28"/>
        <v>19</v>
      </c>
      <c r="BF38" s="161" t="s">
        <v>56</v>
      </c>
      <c r="BG38" s="172" t="s">
        <v>247</v>
      </c>
      <c r="BH38" s="66">
        <v>302</v>
      </c>
      <c r="BI38" s="171">
        <f t="shared" si="13"/>
        <v>7.8555821454583293E-3</v>
      </c>
      <c r="BJ38" s="128">
        <f t="shared" si="29"/>
        <v>0.87001872854021423</v>
      </c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ht="18.75" customHeight="1">
      <c r="A39" s="160">
        <f t="shared" si="4"/>
        <v>20</v>
      </c>
      <c r="B39" s="161" t="s">
        <v>64</v>
      </c>
      <c r="C39" s="172" t="s">
        <v>74</v>
      </c>
      <c r="D39" s="140">
        <v>2215</v>
      </c>
      <c r="E39" s="182">
        <f t="shared" si="3"/>
        <v>6.3114583600466165E-3</v>
      </c>
      <c r="F39" s="183">
        <f t="shared" si="5"/>
        <v>0.48569450262003877</v>
      </c>
      <c r="G39" s="23"/>
      <c r="H39" s="160">
        <f t="shared" si="14"/>
        <v>20</v>
      </c>
      <c r="I39" s="161" t="s">
        <v>52</v>
      </c>
      <c r="J39" s="172" t="s">
        <v>117</v>
      </c>
      <c r="K39" s="140">
        <v>1012</v>
      </c>
      <c r="L39" s="171">
        <f t="shared" si="6"/>
        <v>6.6678965817146777E-3</v>
      </c>
      <c r="M39" s="128">
        <f t="shared" si="15"/>
        <v>0.83631368104788728</v>
      </c>
      <c r="N39" s="23"/>
      <c r="O39" s="160">
        <f t="shared" si="16"/>
        <v>20</v>
      </c>
      <c r="P39" s="161" t="s">
        <v>917</v>
      </c>
      <c r="Q39" s="172" t="s">
        <v>285</v>
      </c>
      <c r="R39" s="66">
        <v>201</v>
      </c>
      <c r="S39" s="171">
        <f t="shared" si="7"/>
        <v>1.2250868531724263E-2</v>
      </c>
      <c r="T39" s="128">
        <f t="shared" si="17"/>
        <v>0.66447248125799963</v>
      </c>
      <c r="U39" s="45"/>
      <c r="V39" s="160">
        <f t="shared" si="18"/>
        <v>20</v>
      </c>
      <c r="W39" s="161" t="s">
        <v>58</v>
      </c>
      <c r="X39" s="172" t="s">
        <v>238</v>
      </c>
      <c r="Y39" s="66">
        <v>320</v>
      </c>
      <c r="Z39" s="171">
        <f t="shared" si="8"/>
        <v>8.3483342464323908E-3</v>
      </c>
      <c r="AA39" s="128">
        <f t="shared" si="19"/>
        <v>0.69351177897785088</v>
      </c>
      <c r="AB39" s="45"/>
      <c r="AC39" s="254" t="s">
        <v>912</v>
      </c>
      <c r="AD39" s="254"/>
      <c r="AE39" s="254"/>
      <c r="AF39" s="179">
        <f>SUM(AF20:AF38)</f>
        <v>6256</v>
      </c>
      <c r="AG39" s="180">
        <f t="shared" si="9"/>
        <v>1</v>
      </c>
      <c r="AH39" s="181"/>
      <c r="AI39" s="23"/>
      <c r="AJ39" s="160">
        <f t="shared" si="22"/>
        <v>20</v>
      </c>
      <c r="AK39" s="161" t="s">
        <v>61</v>
      </c>
      <c r="AL39" s="172" t="s">
        <v>1811</v>
      </c>
      <c r="AM39" s="66">
        <v>145</v>
      </c>
      <c r="AN39" s="171">
        <f t="shared" si="10"/>
        <v>8.5560866230011204E-3</v>
      </c>
      <c r="AO39" s="128">
        <f t="shared" si="23"/>
        <v>0.81831592612261739</v>
      </c>
      <c r="AP39" s="23"/>
      <c r="AQ39" s="160">
        <f t="shared" si="24"/>
        <v>20</v>
      </c>
      <c r="AR39" s="161" t="s">
        <v>64</v>
      </c>
      <c r="AS39" s="172" t="s">
        <v>1752</v>
      </c>
      <c r="AT39" s="66">
        <v>242</v>
      </c>
      <c r="AU39" s="171">
        <f t="shared" si="11"/>
        <v>8.3960725809249549E-3</v>
      </c>
      <c r="AV39" s="128">
        <f t="shared" si="25"/>
        <v>0.77153662006036861</v>
      </c>
      <c r="AW39" s="77"/>
      <c r="AX39" s="160">
        <f t="shared" si="26"/>
        <v>20</v>
      </c>
      <c r="AY39" s="161" t="s">
        <v>72</v>
      </c>
      <c r="AZ39" s="172" t="s">
        <v>138</v>
      </c>
      <c r="BA39" s="66">
        <v>644</v>
      </c>
      <c r="BB39" s="171">
        <f t="shared" si="12"/>
        <v>1.19327762233875E-2</v>
      </c>
      <c r="BC39" s="128">
        <f t="shared" si="27"/>
        <v>0.47593989141914805</v>
      </c>
      <c r="BD39" s="23"/>
      <c r="BE39" s="160">
        <f t="shared" si="28"/>
        <v>20</v>
      </c>
      <c r="BF39" s="161" t="s">
        <v>56</v>
      </c>
      <c r="BG39" s="172" t="s">
        <v>1709</v>
      </c>
      <c r="BH39" s="66">
        <v>299</v>
      </c>
      <c r="BI39" s="171">
        <f t="shared" si="13"/>
        <v>7.7775465612319218E-3</v>
      </c>
      <c r="BJ39" s="128">
        <f t="shared" si="29"/>
        <v>0.8777962751014462</v>
      </c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ht="18.75" customHeight="1">
      <c r="A40" s="160">
        <f t="shared" si="4"/>
        <v>21</v>
      </c>
      <c r="B40" s="161" t="s">
        <v>52</v>
      </c>
      <c r="C40" s="172" t="s">
        <v>1699</v>
      </c>
      <c r="D40" s="140">
        <v>2200</v>
      </c>
      <c r="E40" s="182">
        <f t="shared" si="3"/>
        <v>6.2687171070440438E-3</v>
      </c>
      <c r="F40" s="183">
        <f t="shared" si="5"/>
        <v>0.49196321972708279</v>
      </c>
      <c r="G40" s="23"/>
      <c r="H40" s="160">
        <f t="shared" si="14"/>
        <v>21</v>
      </c>
      <c r="I40" s="161" t="s">
        <v>52</v>
      </c>
      <c r="J40" s="172" t="s">
        <v>125</v>
      </c>
      <c r="K40" s="66">
        <v>967</v>
      </c>
      <c r="L40" s="171">
        <f t="shared" si="6"/>
        <v>6.3713992040692622E-3</v>
      </c>
      <c r="M40" s="128">
        <f t="shared" si="15"/>
        <v>0.84268508025195654</v>
      </c>
      <c r="N40" s="23"/>
      <c r="O40" s="160">
        <f t="shared" si="16"/>
        <v>21</v>
      </c>
      <c r="P40" s="161" t="s">
        <v>917</v>
      </c>
      <c r="Q40" s="172" t="s">
        <v>1636</v>
      </c>
      <c r="R40" s="66">
        <v>201</v>
      </c>
      <c r="S40" s="171">
        <f t="shared" si="7"/>
        <v>1.2250868531724263E-2</v>
      </c>
      <c r="T40" s="128">
        <f t="shared" si="17"/>
        <v>0.67672334978972393</v>
      </c>
      <c r="U40" s="45"/>
      <c r="V40" s="164">
        <f t="shared" si="18"/>
        <v>21</v>
      </c>
      <c r="W40" s="165" t="s">
        <v>58</v>
      </c>
      <c r="X40" s="186" t="s">
        <v>229</v>
      </c>
      <c r="Y40" s="202">
        <v>317</v>
      </c>
      <c r="Z40" s="175">
        <f t="shared" si="8"/>
        <v>8.2700686128720884E-3</v>
      </c>
      <c r="AA40" s="176">
        <f t="shared" si="19"/>
        <v>0.70178184759072293</v>
      </c>
      <c r="AB40" s="45"/>
      <c r="AC40" s="23"/>
      <c r="AD40" s="23"/>
      <c r="AE40" s="23"/>
      <c r="AF40" s="23"/>
      <c r="AG40" s="23"/>
      <c r="AH40" s="23"/>
      <c r="AI40" s="23"/>
      <c r="AJ40" s="160">
        <f t="shared" si="22"/>
        <v>21</v>
      </c>
      <c r="AK40" s="161" t="s">
        <v>61</v>
      </c>
      <c r="AL40" s="172" t="s">
        <v>479</v>
      </c>
      <c r="AM40" s="66">
        <v>142</v>
      </c>
      <c r="AN40" s="171">
        <f t="shared" si="10"/>
        <v>8.3790641411459251E-3</v>
      </c>
      <c r="AO40" s="128">
        <f t="shared" si="23"/>
        <v>0.82669499026376336</v>
      </c>
      <c r="AP40" s="23"/>
      <c r="AQ40" s="160">
        <f t="shared" si="24"/>
        <v>21</v>
      </c>
      <c r="AR40" s="161" t="s">
        <v>64</v>
      </c>
      <c r="AS40" s="172" t="s">
        <v>367</v>
      </c>
      <c r="AT40" s="66">
        <v>223</v>
      </c>
      <c r="AU40" s="171">
        <f t="shared" si="11"/>
        <v>7.736876799777955E-3</v>
      </c>
      <c r="AV40" s="128">
        <f t="shared" si="25"/>
        <v>0.77927349686014658</v>
      </c>
      <c r="AW40" s="77"/>
      <c r="AX40" s="160">
        <f t="shared" si="26"/>
        <v>21</v>
      </c>
      <c r="AY40" s="161" t="s">
        <v>72</v>
      </c>
      <c r="AZ40" s="172" t="s">
        <v>1599</v>
      </c>
      <c r="BA40" s="66">
        <v>622</v>
      </c>
      <c r="BB40" s="171">
        <f t="shared" si="12"/>
        <v>1.1525134799607182E-2</v>
      </c>
      <c r="BC40" s="128">
        <f t="shared" si="27"/>
        <v>0.48746502621875526</v>
      </c>
      <c r="BD40" s="23"/>
      <c r="BE40" s="160">
        <f t="shared" si="28"/>
        <v>21</v>
      </c>
      <c r="BF40" s="161" t="s">
        <v>56</v>
      </c>
      <c r="BG40" s="172" t="s">
        <v>246</v>
      </c>
      <c r="BH40" s="66">
        <v>287</v>
      </c>
      <c r="BI40" s="171">
        <f t="shared" si="13"/>
        <v>7.4654042243262929E-3</v>
      </c>
      <c r="BJ40" s="128">
        <f t="shared" si="29"/>
        <v>0.88526167932577249</v>
      </c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ht="18.75" customHeight="1">
      <c r="A41" s="160">
        <f t="shared" si="4"/>
        <v>22</v>
      </c>
      <c r="B41" s="161" t="s">
        <v>52</v>
      </c>
      <c r="C41" s="172" t="s">
        <v>82</v>
      </c>
      <c r="D41" s="140">
        <v>2182</v>
      </c>
      <c r="E41" s="182">
        <f t="shared" si="3"/>
        <v>6.2174276034409554E-3</v>
      </c>
      <c r="F41" s="183">
        <f t="shared" si="5"/>
        <v>0.49818064733052375</v>
      </c>
      <c r="G41" s="23"/>
      <c r="H41" s="160">
        <f t="shared" si="14"/>
        <v>22</v>
      </c>
      <c r="I41" s="161" t="s">
        <v>52</v>
      </c>
      <c r="J41" s="172" t="s">
        <v>1607</v>
      </c>
      <c r="K41" s="66">
        <v>895</v>
      </c>
      <c r="L41" s="171">
        <f t="shared" si="6"/>
        <v>5.8970033998365966E-3</v>
      </c>
      <c r="M41" s="128">
        <f t="shared" si="15"/>
        <v>0.84858208365179311</v>
      </c>
      <c r="N41" s="23"/>
      <c r="O41" s="160">
        <f t="shared" si="16"/>
        <v>22</v>
      </c>
      <c r="P41" s="161" t="s">
        <v>917</v>
      </c>
      <c r="Q41" s="172" t="s">
        <v>1678</v>
      </c>
      <c r="R41" s="66">
        <v>180</v>
      </c>
      <c r="S41" s="171">
        <f t="shared" si="7"/>
        <v>1.0970927043335162E-2</v>
      </c>
      <c r="T41" s="128">
        <f t="shared" si="17"/>
        <v>0.68769427683305906</v>
      </c>
      <c r="U41" s="45"/>
      <c r="V41" s="160">
        <f t="shared" si="18"/>
        <v>22</v>
      </c>
      <c r="W41" s="161" t="s">
        <v>58</v>
      </c>
      <c r="X41" s="172" t="s">
        <v>234</v>
      </c>
      <c r="Y41" s="66">
        <v>275</v>
      </c>
      <c r="Z41" s="171">
        <f t="shared" si="8"/>
        <v>7.1743497430278363E-3</v>
      </c>
      <c r="AA41" s="128">
        <f t="shared" si="19"/>
        <v>0.70895619733375081</v>
      </c>
      <c r="AB41" s="45"/>
      <c r="AC41" s="23"/>
      <c r="AD41" s="23"/>
      <c r="AE41" s="23"/>
      <c r="AF41" s="23"/>
      <c r="AG41" s="23"/>
      <c r="AH41" s="23"/>
      <c r="AI41" s="23"/>
      <c r="AJ41" s="160">
        <f t="shared" si="22"/>
        <v>22</v>
      </c>
      <c r="AK41" s="161" t="s">
        <v>61</v>
      </c>
      <c r="AL41" s="172" t="s">
        <v>414</v>
      </c>
      <c r="AM41" s="66">
        <v>137</v>
      </c>
      <c r="AN41" s="171">
        <f t="shared" si="10"/>
        <v>8.0840266713872663E-3</v>
      </c>
      <c r="AO41" s="128">
        <f t="shared" si="23"/>
        <v>0.83477901693515066</v>
      </c>
      <c r="AP41" s="23"/>
      <c r="AQ41" s="160">
        <f t="shared" si="24"/>
        <v>22</v>
      </c>
      <c r="AR41" s="161" t="s">
        <v>64</v>
      </c>
      <c r="AS41" s="172" t="s">
        <v>283</v>
      </c>
      <c r="AT41" s="66">
        <v>220</v>
      </c>
      <c r="AU41" s="171">
        <f t="shared" si="11"/>
        <v>7.6327932553863238E-3</v>
      </c>
      <c r="AV41" s="128">
        <f t="shared" si="25"/>
        <v>0.78690629011553292</v>
      </c>
      <c r="AW41" s="77"/>
      <c r="AX41" s="160">
        <f t="shared" si="26"/>
        <v>22</v>
      </c>
      <c r="AY41" s="161" t="s">
        <v>72</v>
      </c>
      <c r="AZ41" s="172" t="s">
        <v>142</v>
      </c>
      <c r="BA41" s="66">
        <v>622</v>
      </c>
      <c r="BB41" s="171">
        <f t="shared" si="12"/>
        <v>1.1525134799607182E-2</v>
      </c>
      <c r="BC41" s="128">
        <f t="shared" si="27"/>
        <v>0.49899016101836247</v>
      </c>
      <c r="BD41" s="23"/>
      <c r="BE41" s="160">
        <f t="shared" si="28"/>
        <v>22</v>
      </c>
      <c r="BF41" s="161" t="s">
        <v>56</v>
      </c>
      <c r="BG41" s="172" t="s">
        <v>1545</v>
      </c>
      <c r="BH41" s="66">
        <v>268</v>
      </c>
      <c r="BI41" s="171">
        <f t="shared" si="13"/>
        <v>6.971178857559047E-3</v>
      </c>
      <c r="BJ41" s="128">
        <f t="shared" si="29"/>
        <v>0.89223285818333153</v>
      </c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ht="18.75" customHeight="1">
      <c r="A42" s="162">
        <f t="shared" si="4"/>
        <v>23</v>
      </c>
      <c r="B42" s="163" t="s">
        <v>79</v>
      </c>
      <c r="C42" s="170" t="s">
        <v>80</v>
      </c>
      <c r="D42" s="201">
        <v>2021</v>
      </c>
      <c r="E42" s="184">
        <f t="shared" si="3"/>
        <v>5.7586714878800054E-3</v>
      </c>
      <c r="F42" s="185">
        <f t="shared" si="5"/>
        <v>0.5039393188184037</v>
      </c>
      <c r="G42" s="23"/>
      <c r="H42" s="160">
        <f t="shared" si="14"/>
        <v>23</v>
      </c>
      <c r="I42" s="161" t="s">
        <v>52</v>
      </c>
      <c r="J42" s="172" t="s">
        <v>131</v>
      </c>
      <c r="K42" s="66">
        <v>879</v>
      </c>
      <c r="L42" s="171">
        <f t="shared" si="6"/>
        <v>5.7915821100071162E-3</v>
      </c>
      <c r="M42" s="128">
        <f t="shared" si="15"/>
        <v>0.85437366576180018</v>
      </c>
      <c r="N42" s="23"/>
      <c r="O42" s="160">
        <f t="shared" si="16"/>
        <v>23</v>
      </c>
      <c r="P42" s="161" t="s">
        <v>917</v>
      </c>
      <c r="Q42" s="172" t="s">
        <v>312</v>
      </c>
      <c r="R42" s="66">
        <v>173</v>
      </c>
      <c r="S42" s="171">
        <f t="shared" si="7"/>
        <v>1.0544279880538795E-2</v>
      </c>
      <c r="T42" s="128">
        <f t="shared" si="17"/>
        <v>0.6982385567135978</v>
      </c>
      <c r="U42" s="45"/>
      <c r="V42" s="160">
        <f t="shared" si="18"/>
        <v>23</v>
      </c>
      <c r="W42" s="161" t="s">
        <v>58</v>
      </c>
      <c r="X42" s="172" t="s">
        <v>258</v>
      </c>
      <c r="Y42" s="66">
        <v>267</v>
      </c>
      <c r="Z42" s="171">
        <f t="shared" si="8"/>
        <v>6.965641386867027E-3</v>
      </c>
      <c r="AA42" s="128">
        <f t="shared" si="19"/>
        <v>0.71592183872061788</v>
      </c>
      <c r="AB42" s="45"/>
      <c r="AC42" s="23"/>
      <c r="AD42" s="23"/>
      <c r="AE42" s="23"/>
      <c r="AF42" s="23"/>
      <c r="AG42" s="23"/>
      <c r="AH42" s="23"/>
      <c r="AI42" s="23"/>
      <c r="AJ42" s="160">
        <f t="shared" si="22"/>
        <v>23</v>
      </c>
      <c r="AK42" s="161" t="s">
        <v>61</v>
      </c>
      <c r="AL42" s="172" t="s">
        <v>331</v>
      </c>
      <c r="AM42" s="66">
        <v>121</v>
      </c>
      <c r="AN42" s="171">
        <f t="shared" si="10"/>
        <v>7.1399067681595565E-3</v>
      </c>
      <c r="AO42" s="128">
        <f t="shared" si="23"/>
        <v>0.84191892370331023</v>
      </c>
      <c r="AP42" s="23"/>
      <c r="AQ42" s="160">
        <f t="shared" si="24"/>
        <v>23</v>
      </c>
      <c r="AR42" s="161" t="s">
        <v>64</v>
      </c>
      <c r="AS42" s="172" t="s">
        <v>298</v>
      </c>
      <c r="AT42" s="66">
        <v>216</v>
      </c>
      <c r="AU42" s="171">
        <f t="shared" si="11"/>
        <v>7.4940151961974816E-3</v>
      </c>
      <c r="AV42" s="128">
        <f t="shared" si="25"/>
        <v>0.79440030531173045</v>
      </c>
      <c r="AW42" s="77"/>
      <c r="AX42" s="160">
        <f t="shared" si="26"/>
        <v>23</v>
      </c>
      <c r="AY42" s="161" t="s">
        <v>72</v>
      </c>
      <c r="AZ42" s="172" t="s">
        <v>153</v>
      </c>
      <c r="BA42" s="66">
        <v>593</v>
      </c>
      <c r="BB42" s="171">
        <f t="shared" si="12"/>
        <v>1.0987789286442217E-2</v>
      </c>
      <c r="BC42" s="128">
        <f t="shared" si="27"/>
        <v>0.50997795030480464</v>
      </c>
      <c r="BD42" s="23"/>
      <c r="BE42" s="160">
        <f t="shared" si="28"/>
        <v>23</v>
      </c>
      <c r="BF42" s="161" t="s">
        <v>56</v>
      </c>
      <c r="BG42" s="172" t="s">
        <v>226</v>
      </c>
      <c r="BH42" s="66">
        <v>260</v>
      </c>
      <c r="BI42" s="171">
        <f t="shared" si="13"/>
        <v>6.7630839662886277E-3</v>
      </c>
      <c r="BJ42" s="128">
        <f t="shared" si="29"/>
        <v>0.8989959421496202</v>
      </c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ht="18.75" customHeight="1">
      <c r="A43" s="160">
        <f t="shared" si="4"/>
        <v>24</v>
      </c>
      <c r="B43" s="161" t="s">
        <v>72</v>
      </c>
      <c r="C43" s="172" t="s">
        <v>1617</v>
      </c>
      <c r="D43" s="140">
        <v>1983</v>
      </c>
      <c r="E43" s="182">
        <f t="shared" si="3"/>
        <v>5.6503936469401534E-3</v>
      </c>
      <c r="F43" s="183">
        <f t="shared" si="5"/>
        <v>0.5095897124653439</v>
      </c>
      <c r="G43" s="23"/>
      <c r="H43" s="160">
        <f t="shared" si="14"/>
        <v>24</v>
      </c>
      <c r="I43" s="161" t="s">
        <v>52</v>
      </c>
      <c r="J43" s="172" t="s">
        <v>134</v>
      </c>
      <c r="K43" s="66">
        <v>865</v>
      </c>
      <c r="L43" s="171">
        <f t="shared" si="6"/>
        <v>5.6993384814063202E-3</v>
      </c>
      <c r="M43" s="128">
        <f t="shared" si="15"/>
        <v>0.86007300424320654</v>
      </c>
      <c r="N43" s="23"/>
      <c r="O43" s="164">
        <f t="shared" si="16"/>
        <v>24</v>
      </c>
      <c r="P43" s="165" t="s">
        <v>917</v>
      </c>
      <c r="Q43" s="186" t="s">
        <v>1500</v>
      </c>
      <c r="R43" s="202">
        <v>172</v>
      </c>
      <c r="S43" s="175">
        <f t="shared" si="7"/>
        <v>1.0483330285853599E-2</v>
      </c>
      <c r="T43" s="176">
        <f t="shared" si="17"/>
        <v>0.70872188699945138</v>
      </c>
      <c r="U43" s="45"/>
      <c r="V43" s="160">
        <f t="shared" si="18"/>
        <v>24</v>
      </c>
      <c r="W43" s="161" t="s">
        <v>58</v>
      </c>
      <c r="X43" s="172" t="s">
        <v>1808</v>
      </c>
      <c r="Y43" s="66">
        <v>240</v>
      </c>
      <c r="Z43" s="171">
        <f t="shared" si="8"/>
        <v>6.2612506848242939E-3</v>
      </c>
      <c r="AA43" s="128">
        <f t="shared" si="19"/>
        <v>0.72218308940544218</v>
      </c>
      <c r="AB43" s="45"/>
      <c r="AC43" s="23"/>
      <c r="AD43" s="23"/>
      <c r="AE43" s="23"/>
      <c r="AF43" s="23"/>
      <c r="AG43" s="23"/>
      <c r="AH43" s="23"/>
      <c r="AI43" s="23"/>
      <c r="AJ43" s="160">
        <f t="shared" si="22"/>
        <v>24</v>
      </c>
      <c r="AK43" s="161" t="s">
        <v>61</v>
      </c>
      <c r="AL43" s="172" t="s">
        <v>448</v>
      </c>
      <c r="AM43" s="66">
        <v>112</v>
      </c>
      <c r="AN43" s="171">
        <f t="shared" si="10"/>
        <v>6.6088393225939698E-3</v>
      </c>
      <c r="AO43" s="128">
        <f t="shared" si="23"/>
        <v>0.84852776302590416</v>
      </c>
      <c r="AP43" s="23"/>
      <c r="AQ43" s="160">
        <f t="shared" si="24"/>
        <v>24</v>
      </c>
      <c r="AR43" s="161" t="s">
        <v>64</v>
      </c>
      <c r="AS43" s="172" t="s">
        <v>1726</v>
      </c>
      <c r="AT43" s="66">
        <v>207</v>
      </c>
      <c r="AU43" s="171">
        <f t="shared" si="11"/>
        <v>7.1817645630225862E-3</v>
      </c>
      <c r="AV43" s="128">
        <f t="shared" si="25"/>
        <v>0.801582069874753</v>
      </c>
      <c r="AW43" s="77"/>
      <c r="AX43" s="160">
        <f t="shared" si="26"/>
        <v>24</v>
      </c>
      <c r="AY43" s="161" t="s">
        <v>72</v>
      </c>
      <c r="AZ43" s="172" t="s">
        <v>173</v>
      </c>
      <c r="BA43" s="66">
        <v>559</v>
      </c>
      <c r="BB43" s="171">
        <f t="shared" si="12"/>
        <v>1.035779799514536E-2</v>
      </c>
      <c r="BC43" s="128">
        <f t="shared" si="27"/>
        <v>0.52033574829995</v>
      </c>
      <c r="BD43" s="23"/>
      <c r="BE43" s="166">
        <f t="shared" si="28"/>
        <v>24</v>
      </c>
      <c r="BF43" s="167" t="s">
        <v>56</v>
      </c>
      <c r="BG43" s="189" t="s">
        <v>296</v>
      </c>
      <c r="BH43" s="205">
        <v>219</v>
      </c>
      <c r="BI43" s="177">
        <f t="shared" si="13"/>
        <v>5.6965976485277283E-3</v>
      </c>
      <c r="BJ43" s="178">
        <f t="shared" si="29"/>
        <v>0.9046925397981479</v>
      </c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</row>
    <row r="44" spans="1:75" ht="18.75" customHeight="1">
      <c r="A44" s="160">
        <f t="shared" si="4"/>
        <v>25</v>
      </c>
      <c r="B44" s="161" t="s">
        <v>72</v>
      </c>
      <c r="C44" s="172" t="s">
        <v>83</v>
      </c>
      <c r="D44" s="140">
        <v>1955</v>
      </c>
      <c r="E44" s="182">
        <f t="shared" si="3"/>
        <v>5.5706099746686841E-3</v>
      </c>
      <c r="F44" s="183">
        <f t="shared" si="5"/>
        <v>0.51516032244001264</v>
      </c>
      <c r="G44" s="23"/>
      <c r="H44" s="160">
        <f t="shared" si="14"/>
        <v>25</v>
      </c>
      <c r="I44" s="161" t="s">
        <v>52</v>
      </c>
      <c r="J44" s="172" t="s">
        <v>150</v>
      </c>
      <c r="K44" s="66">
        <v>780</v>
      </c>
      <c r="L44" s="171">
        <f t="shared" si="6"/>
        <v>5.1392878791872015E-3</v>
      </c>
      <c r="M44" s="128">
        <f t="shared" si="15"/>
        <v>0.8652122921223937</v>
      </c>
      <c r="N44" s="23"/>
      <c r="O44" s="160">
        <f t="shared" si="16"/>
        <v>25</v>
      </c>
      <c r="P44" s="161" t="s">
        <v>917</v>
      </c>
      <c r="Q44" s="172" t="s">
        <v>365</v>
      </c>
      <c r="R44" s="66">
        <v>170</v>
      </c>
      <c r="S44" s="171">
        <f t="shared" si="7"/>
        <v>1.0361431096483208E-2</v>
      </c>
      <c r="T44" s="128">
        <f t="shared" si="17"/>
        <v>0.71908331809593462</v>
      </c>
      <c r="U44" s="45"/>
      <c r="V44" s="160">
        <f t="shared" si="18"/>
        <v>25</v>
      </c>
      <c r="W44" s="161" t="s">
        <v>58</v>
      </c>
      <c r="X44" s="172" t="s">
        <v>292</v>
      </c>
      <c r="Y44" s="66">
        <v>231</v>
      </c>
      <c r="Z44" s="171">
        <f t="shared" si="8"/>
        <v>6.0264537841433824E-3</v>
      </c>
      <c r="AA44" s="128">
        <f t="shared" si="19"/>
        <v>0.72820954318958553</v>
      </c>
      <c r="AB44" s="45"/>
      <c r="AC44" s="23"/>
      <c r="AD44" s="23"/>
      <c r="AE44" s="23"/>
      <c r="AF44" s="23"/>
      <c r="AG44" s="23"/>
      <c r="AH44" s="23"/>
      <c r="AI44" s="23"/>
      <c r="AJ44" s="160">
        <f t="shared" si="22"/>
        <v>25</v>
      </c>
      <c r="AK44" s="161" t="s">
        <v>61</v>
      </c>
      <c r="AL44" s="172" t="s">
        <v>472</v>
      </c>
      <c r="AM44" s="66">
        <v>107</v>
      </c>
      <c r="AN44" s="171">
        <f t="shared" si="10"/>
        <v>6.3138018528353101E-3</v>
      </c>
      <c r="AO44" s="128">
        <f t="shared" si="23"/>
        <v>0.85484156487873952</v>
      </c>
      <c r="AP44" s="23"/>
      <c r="AQ44" s="160">
        <f t="shared" si="24"/>
        <v>25</v>
      </c>
      <c r="AR44" s="161" t="s">
        <v>64</v>
      </c>
      <c r="AS44" s="172" t="s">
        <v>408</v>
      </c>
      <c r="AT44" s="66">
        <v>184</v>
      </c>
      <c r="AU44" s="171">
        <f t="shared" si="11"/>
        <v>6.3837907226867432E-3</v>
      </c>
      <c r="AV44" s="128">
        <f t="shared" si="25"/>
        <v>0.80796586059743969</v>
      </c>
      <c r="AW44" s="77"/>
      <c r="AX44" s="160">
        <f t="shared" si="26"/>
        <v>25</v>
      </c>
      <c r="AY44" s="161" t="s">
        <v>72</v>
      </c>
      <c r="AZ44" s="172" t="s">
        <v>161</v>
      </c>
      <c r="BA44" s="66">
        <v>525</v>
      </c>
      <c r="BB44" s="171">
        <f t="shared" si="12"/>
        <v>9.7278067038485058E-3</v>
      </c>
      <c r="BC44" s="128">
        <f t="shared" si="27"/>
        <v>0.53006355500379854</v>
      </c>
      <c r="BD44" s="23"/>
      <c r="BE44" s="160">
        <f t="shared" si="28"/>
        <v>25</v>
      </c>
      <c r="BF44" s="161" t="s">
        <v>56</v>
      </c>
      <c r="BG44" s="172" t="s">
        <v>361</v>
      </c>
      <c r="BH44" s="66">
        <v>209</v>
      </c>
      <c r="BI44" s="171">
        <f t="shared" si="13"/>
        <v>5.4364790344397047E-3</v>
      </c>
      <c r="BJ44" s="128">
        <f t="shared" si="29"/>
        <v>0.91012901883258757</v>
      </c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8.75" customHeight="1">
      <c r="A45" s="160">
        <f t="shared" si="4"/>
        <v>26</v>
      </c>
      <c r="B45" s="161" t="s">
        <v>58</v>
      </c>
      <c r="C45" s="172" t="s">
        <v>84</v>
      </c>
      <c r="D45" s="140">
        <v>1879</v>
      </c>
      <c r="E45" s="182">
        <f t="shared" si="3"/>
        <v>5.354054292788981E-3</v>
      </c>
      <c r="F45" s="183">
        <f t="shared" si="5"/>
        <v>0.52051437673280165</v>
      </c>
      <c r="G45" s="23"/>
      <c r="H45" s="160">
        <f t="shared" si="14"/>
        <v>26</v>
      </c>
      <c r="I45" s="161" t="s">
        <v>52</v>
      </c>
      <c r="J45" s="172" t="s">
        <v>1517</v>
      </c>
      <c r="K45" s="66">
        <v>723</v>
      </c>
      <c r="L45" s="171">
        <f t="shared" si="6"/>
        <v>4.7637245341696759E-3</v>
      </c>
      <c r="M45" s="128">
        <f t="shared" si="15"/>
        <v>0.86997601665656332</v>
      </c>
      <c r="N45" s="23"/>
      <c r="O45" s="160">
        <f t="shared" si="16"/>
        <v>26</v>
      </c>
      <c r="P45" s="161" t="s">
        <v>917</v>
      </c>
      <c r="Q45" s="172" t="s">
        <v>1668</v>
      </c>
      <c r="R45" s="66">
        <v>167</v>
      </c>
      <c r="S45" s="171">
        <f t="shared" si="7"/>
        <v>1.0178582312427622E-2</v>
      </c>
      <c r="T45" s="128">
        <f t="shared" si="17"/>
        <v>0.72926190040836225</v>
      </c>
      <c r="U45" s="45"/>
      <c r="V45" s="160">
        <f t="shared" si="18"/>
        <v>26</v>
      </c>
      <c r="W45" s="161" t="s">
        <v>58</v>
      </c>
      <c r="X45" s="172" t="s">
        <v>1652</v>
      </c>
      <c r="Y45" s="66">
        <v>230</v>
      </c>
      <c r="Z45" s="171">
        <f t="shared" si="8"/>
        <v>6.0003652396232818E-3</v>
      </c>
      <c r="AA45" s="128">
        <f t="shared" si="19"/>
        <v>0.73420990842920886</v>
      </c>
      <c r="AB45" s="45"/>
      <c r="AC45" s="23"/>
      <c r="AD45" s="23"/>
      <c r="AE45" s="23"/>
      <c r="AF45" s="23"/>
      <c r="AG45" s="23"/>
      <c r="AH45" s="23"/>
      <c r="AI45" s="23"/>
      <c r="AJ45" s="160">
        <f t="shared" si="22"/>
        <v>26</v>
      </c>
      <c r="AK45" s="161" t="s">
        <v>61</v>
      </c>
      <c r="AL45" s="172" t="s">
        <v>1628</v>
      </c>
      <c r="AM45" s="66">
        <v>107</v>
      </c>
      <c r="AN45" s="171">
        <f t="shared" si="10"/>
        <v>6.3138018528353101E-3</v>
      </c>
      <c r="AO45" s="128">
        <f t="shared" si="23"/>
        <v>0.86115536673157478</v>
      </c>
      <c r="AP45" s="23"/>
      <c r="AQ45" s="160">
        <f t="shared" si="24"/>
        <v>26</v>
      </c>
      <c r="AR45" s="161" t="s">
        <v>64</v>
      </c>
      <c r="AS45" s="172" t="s">
        <v>1700</v>
      </c>
      <c r="AT45" s="66">
        <v>180</v>
      </c>
      <c r="AU45" s="171">
        <f t="shared" si="11"/>
        <v>6.245012663497901E-3</v>
      </c>
      <c r="AV45" s="128">
        <f t="shared" si="25"/>
        <v>0.81421087326093755</v>
      </c>
      <c r="AW45" s="77"/>
      <c r="AX45" s="160">
        <f t="shared" si="26"/>
        <v>26</v>
      </c>
      <c r="AY45" s="161" t="s">
        <v>72</v>
      </c>
      <c r="AZ45" s="172" t="s">
        <v>1739</v>
      </c>
      <c r="BA45" s="66">
        <v>515</v>
      </c>
      <c r="BB45" s="171">
        <f t="shared" si="12"/>
        <v>9.5425151475847254E-3</v>
      </c>
      <c r="BC45" s="128">
        <f t="shared" si="27"/>
        <v>0.53960607015138329</v>
      </c>
      <c r="BD45" s="23"/>
      <c r="BE45" s="160">
        <f t="shared" si="28"/>
        <v>26</v>
      </c>
      <c r="BF45" s="161" t="s">
        <v>56</v>
      </c>
      <c r="BG45" s="172" t="s">
        <v>1523</v>
      </c>
      <c r="BH45" s="66">
        <v>206</v>
      </c>
      <c r="BI45" s="171">
        <f t="shared" si="13"/>
        <v>5.3584434502132973E-3</v>
      </c>
      <c r="BJ45" s="128">
        <f t="shared" si="29"/>
        <v>0.91548746228280087</v>
      </c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</row>
    <row r="46" spans="1:75" ht="18.75" customHeight="1">
      <c r="A46" s="160">
        <f t="shared" si="4"/>
        <v>27</v>
      </c>
      <c r="B46" s="161" t="s">
        <v>56</v>
      </c>
      <c r="C46" s="172" t="s">
        <v>1499</v>
      </c>
      <c r="D46" s="140">
        <v>1800</v>
      </c>
      <c r="E46" s="182">
        <f t="shared" si="3"/>
        <v>5.128950360308763E-3</v>
      </c>
      <c r="F46" s="183">
        <f t="shared" si="5"/>
        <v>0.52564332709311046</v>
      </c>
      <c r="G46" s="23"/>
      <c r="H46" s="160">
        <f t="shared" si="14"/>
        <v>27</v>
      </c>
      <c r="I46" s="161" t="s">
        <v>52</v>
      </c>
      <c r="J46" s="172" t="s">
        <v>1690</v>
      </c>
      <c r="K46" s="66">
        <v>718</v>
      </c>
      <c r="L46" s="171">
        <f t="shared" si="6"/>
        <v>4.7307803810979626E-3</v>
      </c>
      <c r="M46" s="128">
        <f t="shared" si="15"/>
        <v>0.8747067970376613</v>
      </c>
      <c r="N46" s="23"/>
      <c r="O46" s="160">
        <f t="shared" si="16"/>
        <v>27</v>
      </c>
      <c r="P46" s="161" t="s">
        <v>917</v>
      </c>
      <c r="Q46" s="172" t="s">
        <v>460</v>
      </c>
      <c r="R46" s="66">
        <v>163</v>
      </c>
      <c r="S46" s="171">
        <f t="shared" si="7"/>
        <v>9.9347839336868405E-3</v>
      </c>
      <c r="T46" s="128">
        <f t="shared" si="17"/>
        <v>0.7391966843420491</v>
      </c>
      <c r="U46" s="45"/>
      <c r="V46" s="160">
        <f t="shared" si="18"/>
        <v>27</v>
      </c>
      <c r="W46" s="161" t="s">
        <v>58</v>
      </c>
      <c r="X46" s="172" t="s">
        <v>305</v>
      </c>
      <c r="Y46" s="66">
        <v>221</v>
      </c>
      <c r="Z46" s="171">
        <f t="shared" si="8"/>
        <v>5.7655683389423703E-3</v>
      </c>
      <c r="AA46" s="128">
        <f t="shared" si="19"/>
        <v>0.73997547676815123</v>
      </c>
      <c r="AB46" s="45"/>
      <c r="AC46" s="23"/>
      <c r="AD46" s="23"/>
      <c r="AE46" s="23"/>
      <c r="AF46" s="23"/>
      <c r="AG46" s="23"/>
      <c r="AH46" s="56"/>
      <c r="AI46" s="23"/>
      <c r="AJ46" s="160">
        <f t="shared" si="22"/>
        <v>27</v>
      </c>
      <c r="AK46" s="161" t="s">
        <v>61</v>
      </c>
      <c r="AL46" s="172" t="s">
        <v>1594</v>
      </c>
      <c r="AM46" s="66">
        <v>101</v>
      </c>
      <c r="AN46" s="171">
        <f t="shared" si="10"/>
        <v>5.9597568891249187E-3</v>
      </c>
      <c r="AO46" s="128">
        <f t="shared" si="23"/>
        <v>0.86711512362069965</v>
      </c>
      <c r="AP46" s="23"/>
      <c r="AQ46" s="160">
        <f t="shared" si="24"/>
        <v>27</v>
      </c>
      <c r="AR46" s="161" t="s">
        <v>64</v>
      </c>
      <c r="AS46" s="172" t="s">
        <v>1488</v>
      </c>
      <c r="AT46" s="66">
        <v>169</v>
      </c>
      <c r="AU46" s="171">
        <f t="shared" si="11"/>
        <v>5.8633730007285846E-3</v>
      </c>
      <c r="AV46" s="128">
        <f t="shared" si="25"/>
        <v>0.82007424626166614</v>
      </c>
      <c r="AW46" s="77"/>
      <c r="AX46" s="160">
        <f t="shared" si="26"/>
        <v>27</v>
      </c>
      <c r="AY46" s="161" t="s">
        <v>72</v>
      </c>
      <c r="AZ46" s="172" t="s">
        <v>168</v>
      </c>
      <c r="BA46" s="66">
        <v>505</v>
      </c>
      <c r="BB46" s="171">
        <f t="shared" si="12"/>
        <v>9.3572235913209432E-3</v>
      </c>
      <c r="BC46" s="128">
        <f t="shared" si="27"/>
        <v>0.54896329374270425</v>
      </c>
      <c r="BD46" s="23"/>
      <c r="BE46" s="160">
        <f t="shared" si="28"/>
        <v>27</v>
      </c>
      <c r="BF46" s="161" t="s">
        <v>56</v>
      </c>
      <c r="BG46" s="172" t="s">
        <v>308</v>
      </c>
      <c r="BH46" s="66">
        <v>195</v>
      </c>
      <c r="BI46" s="171">
        <f t="shared" si="13"/>
        <v>5.0723129747164706E-3</v>
      </c>
      <c r="BJ46" s="128">
        <f t="shared" si="29"/>
        <v>0.92055977525751731</v>
      </c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</row>
    <row r="47" spans="1:75" ht="18.75" customHeight="1">
      <c r="A47" s="160">
        <f t="shared" si="4"/>
        <v>28</v>
      </c>
      <c r="B47" s="161" t="s">
        <v>56</v>
      </c>
      <c r="C47" s="172" t="s">
        <v>88</v>
      </c>
      <c r="D47" s="140">
        <v>1640</v>
      </c>
      <c r="E47" s="182">
        <f t="shared" si="3"/>
        <v>4.6730436616146502E-3</v>
      </c>
      <c r="F47" s="183">
        <f t="shared" si="5"/>
        <v>0.53031637075472515</v>
      </c>
      <c r="G47" s="23"/>
      <c r="H47" s="160">
        <f t="shared" si="14"/>
        <v>28</v>
      </c>
      <c r="I47" s="161" t="s">
        <v>52</v>
      </c>
      <c r="J47" s="172" t="s">
        <v>147</v>
      </c>
      <c r="K47" s="66">
        <v>663</v>
      </c>
      <c r="L47" s="171">
        <f t="shared" si="6"/>
        <v>4.3683946973091213E-3</v>
      </c>
      <c r="M47" s="128">
        <f t="shared" si="15"/>
        <v>0.8790751917349704</v>
      </c>
      <c r="N47" s="23"/>
      <c r="O47" s="160">
        <f t="shared" si="16"/>
        <v>28</v>
      </c>
      <c r="P47" s="161" t="s">
        <v>917</v>
      </c>
      <c r="Q47" s="172" t="s">
        <v>360</v>
      </c>
      <c r="R47" s="66">
        <v>163</v>
      </c>
      <c r="S47" s="171">
        <f t="shared" si="7"/>
        <v>9.9347839336868405E-3</v>
      </c>
      <c r="T47" s="128">
        <f t="shared" si="17"/>
        <v>0.74913146827573596</v>
      </c>
      <c r="U47" s="45"/>
      <c r="V47" s="160">
        <f t="shared" si="18"/>
        <v>28</v>
      </c>
      <c r="W47" s="161" t="s">
        <v>58</v>
      </c>
      <c r="X47" s="172" t="s">
        <v>1578</v>
      </c>
      <c r="Y47" s="66">
        <v>213</v>
      </c>
      <c r="Z47" s="171">
        <f t="shared" si="8"/>
        <v>5.5568599827815609E-3</v>
      </c>
      <c r="AA47" s="128">
        <f t="shared" si="19"/>
        <v>0.74553233675093278</v>
      </c>
      <c r="AB47" s="54"/>
      <c r="AC47" s="23"/>
      <c r="AD47" s="23"/>
      <c r="AE47" s="23"/>
      <c r="AF47" s="23"/>
      <c r="AG47" s="23"/>
      <c r="AH47" s="23"/>
      <c r="AI47" s="23"/>
      <c r="AJ47" s="160">
        <f t="shared" si="22"/>
        <v>28</v>
      </c>
      <c r="AK47" s="161" t="s">
        <v>61</v>
      </c>
      <c r="AL47" s="172" t="s">
        <v>1525</v>
      </c>
      <c r="AM47" s="66">
        <v>100</v>
      </c>
      <c r="AN47" s="171">
        <f t="shared" si="10"/>
        <v>5.900749395173187E-3</v>
      </c>
      <c r="AO47" s="128">
        <f t="shared" si="23"/>
        <v>0.8730158730158728</v>
      </c>
      <c r="AP47" s="23"/>
      <c r="AQ47" s="160">
        <f t="shared" si="24"/>
        <v>28</v>
      </c>
      <c r="AR47" s="161" t="s">
        <v>64</v>
      </c>
      <c r="AS47" s="172" t="s">
        <v>1679</v>
      </c>
      <c r="AT47" s="66">
        <v>150</v>
      </c>
      <c r="AU47" s="171">
        <f t="shared" si="11"/>
        <v>5.2041772195815838E-3</v>
      </c>
      <c r="AV47" s="128">
        <f t="shared" si="25"/>
        <v>0.82527842348124769</v>
      </c>
      <c r="AW47" s="77"/>
      <c r="AX47" s="160">
        <f t="shared" si="26"/>
        <v>28</v>
      </c>
      <c r="AY47" s="161" t="s">
        <v>72</v>
      </c>
      <c r="AZ47" s="172" t="s">
        <v>1683</v>
      </c>
      <c r="BA47" s="66">
        <v>500</v>
      </c>
      <c r="BB47" s="171">
        <f t="shared" si="12"/>
        <v>9.2645778131890538E-3</v>
      </c>
      <c r="BC47" s="128">
        <f t="shared" si="27"/>
        <v>0.55822787155589326</v>
      </c>
      <c r="BD47" s="23"/>
      <c r="BE47" s="160">
        <f t="shared" si="28"/>
        <v>28</v>
      </c>
      <c r="BF47" s="161" t="s">
        <v>56</v>
      </c>
      <c r="BG47" s="172" t="s">
        <v>334</v>
      </c>
      <c r="BH47" s="66">
        <v>194</v>
      </c>
      <c r="BI47" s="171">
        <f t="shared" si="13"/>
        <v>5.0463011133076684E-3</v>
      </c>
      <c r="BJ47" s="128">
        <f t="shared" si="29"/>
        <v>0.92560607637082493</v>
      </c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ht="18.75" customHeight="1">
      <c r="A48" s="160">
        <f t="shared" si="4"/>
        <v>29</v>
      </c>
      <c r="B48" s="161" t="s">
        <v>64</v>
      </c>
      <c r="C48" s="172" t="s">
        <v>1798</v>
      </c>
      <c r="D48" s="140">
        <v>1586</v>
      </c>
      <c r="E48" s="182">
        <f t="shared" si="3"/>
        <v>4.5191751508053876E-3</v>
      </c>
      <c r="F48" s="183">
        <f t="shared" si="5"/>
        <v>0.53483554590553051</v>
      </c>
      <c r="G48" s="23"/>
      <c r="H48" s="160">
        <f t="shared" si="14"/>
        <v>29</v>
      </c>
      <c r="I48" s="161" t="s">
        <v>52</v>
      </c>
      <c r="J48" s="172" t="s">
        <v>158</v>
      </c>
      <c r="K48" s="66">
        <v>615</v>
      </c>
      <c r="L48" s="171">
        <f t="shared" si="6"/>
        <v>4.0521308278206785E-3</v>
      </c>
      <c r="M48" s="128">
        <f t="shared" si="15"/>
        <v>0.88312732256279103</v>
      </c>
      <c r="N48" s="23"/>
      <c r="O48" s="160">
        <f t="shared" si="16"/>
        <v>29</v>
      </c>
      <c r="P48" s="161" t="s">
        <v>917</v>
      </c>
      <c r="Q48" s="172" t="s">
        <v>1691</v>
      </c>
      <c r="R48" s="66">
        <v>160</v>
      </c>
      <c r="S48" s="171">
        <f t="shared" si="7"/>
        <v>9.7519351496312551E-3</v>
      </c>
      <c r="T48" s="128">
        <f t="shared" si="17"/>
        <v>0.7588834034253672</v>
      </c>
      <c r="U48" s="45"/>
      <c r="V48" s="160">
        <f t="shared" si="18"/>
        <v>29</v>
      </c>
      <c r="W48" s="161" t="s">
        <v>58</v>
      </c>
      <c r="X48" s="172" t="s">
        <v>359</v>
      </c>
      <c r="Y48" s="66">
        <v>197</v>
      </c>
      <c r="Z48" s="171">
        <f t="shared" si="8"/>
        <v>5.1394432704599414E-3</v>
      </c>
      <c r="AA48" s="128">
        <f t="shared" si="19"/>
        <v>0.75067178002139268</v>
      </c>
      <c r="AB48" s="45"/>
      <c r="AC48" s="23"/>
      <c r="AD48" s="23"/>
      <c r="AE48" s="23"/>
      <c r="AF48" s="23"/>
      <c r="AG48" s="23"/>
      <c r="AH48" s="23"/>
      <c r="AI48" s="23"/>
      <c r="AJ48" s="160">
        <f t="shared" si="22"/>
        <v>29</v>
      </c>
      <c r="AK48" s="161" t="s">
        <v>61</v>
      </c>
      <c r="AL48" s="172" t="s">
        <v>591</v>
      </c>
      <c r="AM48" s="66">
        <v>92</v>
      </c>
      <c r="AN48" s="171">
        <f t="shared" si="10"/>
        <v>5.4286894435593321E-3</v>
      </c>
      <c r="AO48" s="128">
        <f t="shared" si="23"/>
        <v>0.87844456245943214</v>
      </c>
      <c r="AP48" s="23"/>
      <c r="AQ48" s="160">
        <f t="shared" si="24"/>
        <v>29</v>
      </c>
      <c r="AR48" s="161" t="s">
        <v>64</v>
      </c>
      <c r="AS48" s="172" t="s">
        <v>380</v>
      </c>
      <c r="AT48" s="66">
        <v>144</v>
      </c>
      <c r="AU48" s="171">
        <f t="shared" si="11"/>
        <v>4.9960101307983205E-3</v>
      </c>
      <c r="AV48" s="128">
        <f t="shared" si="25"/>
        <v>0.830274433612046</v>
      </c>
      <c r="AW48" s="77"/>
      <c r="AX48" s="160">
        <f t="shared" si="26"/>
        <v>29</v>
      </c>
      <c r="AY48" s="161" t="s">
        <v>72</v>
      </c>
      <c r="AZ48" s="172" t="s">
        <v>186</v>
      </c>
      <c r="BA48" s="66">
        <v>472</v>
      </c>
      <c r="BB48" s="171">
        <f t="shared" si="12"/>
        <v>8.7457614556504665E-3</v>
      </c>
      <c r="BC48" s="128">
        <f t="shared" si="27"/>
        <v>0.56697363301154369</v>
      </c>
      <c r="BD48" s="23"/>
      <c r="BE48" s="160">
        <f t="shared" si="28"/>
        <v>29</v>
      </c>
      <c r="BF48" s="161" t="s">
        <v>56</v>
      </c>
      <c r="BG48" s="172" t="s">
        <v>276</v>
      </c>
      <c r="BH48" s="66">
        <v>181</v>
      </c>
      <c r="BI48" s="171">
        <f t="shared" si="13"/>
        <v>4.7081469149932373E-3</v>
      </c>
      <c r="BJ48" s="128">
        <f t="shared" si="29"/>
        <v>0.93031422328581814</v>
      </c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</row>
    <row r="49" spans="1:75" ht="18.75" customHeight="1">
      <c r="A49" s="160">
        <f t="shared" si="4"/>
        <v>30</v>
      </c>
      <c r="B49" s="161" t="s">
        <v>52</v>
      </c>
      <c r="C49" s="172" t="s">
        <v>92</v>
      </c>
      <c r="D49" s="140">
        <v>1567</v>
      </c>
      <c r="E49" s="182">
        <f t="shared" si="3"/>
        <v>4.465036230335462E-3</v>
      </c>
      <c r="F49" s="183">
        <f t="shared" si="5"/>
        <v>0.53930058213586596</v>
      </c>
      <c r="G49" s="23"/>
      <c r="H49" s="160">
        <f t="shared" si="14"/>
        <v>30</v>
      </c>
      <c r="I49" s="161" t="s">
        <v>52</v>
      </c>
      <c r="J49" s="172" t="s">
        <v>146</v>
      </c>
      <c r="K49" s="66">
        <v>582</v>
      </c>
      <c r="L49" s="171">
        <f t="shared" si="6"/>
        <v>3.8346994175473739E-3</v>
      </c>
      <c r="M49" s="128">
        <f t="shared" si="15"/>
        <v>0.88696202198033836</v>
      </c>
      <c r="N49" s="23"/>
      <c r="O49" s="160">
        <f t="shared" si="16"/>
        <v>30</v>
      </c>
      <c r="P49" s="161" t="s">
        <v>917</v>
      </c>
      <c r="Q49" s="172" t="s">
        <v>393</v>
      </c>
      <c r="R49" s="66">
        <v>145</v>
      </c>
      <c r="S49" s="171">
        <f t="shared" si="7"/>
        <v>8.8376912293533245E-3</v>
      </c>
      <c r="T49" s="128">
        <f t="shared" si="17"/>
        <v>0.76772109465472049</v>
      </c>
      <c r="U49" s="45"/>
      <c r="V49" s="160">
        <f t="shared" si="18"/>
        <v>30</v>
      </c>
      <c r="W49" s="161" t="s">
        <v>58</v>
      </c>
      <c r="X49" s="172" t="s">
        <v>339</v>
      </c>
      <c r="Y49" s="66">
        <v>195</v>
      </c>
      <c r="Z49" s="171">
        <f t="shared" si="8"/>
        <v>5.0872661814197386E-3</v>
      </c>
      <c r="AA49" s="128">
        <f t="shared" si="19"/>
        <v>0.75575904620281242</v>
      </c>
      <c r="AB49" s="45"/>
      <c r="AC49" s="23"/>
      <c r="AD49" s="23"/>
      <c r="AE49" s="23"/>
      <c r="AF49" s="23"/>
      <c r="AG49" s="23"/>
      <c r="AH49" s="23"/>
      <c r="AI49" s="23"/>
      <c r="AJ49" s="160">
        <f t="shared" si="22"/>
        <v>30</v>
      </c>
      <c r="AK49" s="161" t="s">
        <v>61</v>
      </c>
      <c r="AL49" s="172" t="s">
        <v>531</v>
      </c>
      <c r="AM49" s="66">
        <v>91</v>
      </c>
      <c r="AN49" s="171">
        <f t="shared" si="10"/>
        <v>5.3696819496076003E-3</v>
      </c>
      <c r="AO49" s="128">
        <f t="shared" si="23"/>
        <v>0.88381424440903977</v>
      </c>
      <c r="AP49" s="23"/>
      <c r="AQ49" s="160">
        <f t="shared" si="24"/>
        <v>30</v>
      </c>
      <c r="AR49" s="161" t="s">
        <v>64</v>
      </c>
      <c r="AS49" s="172" t="s">
        <v>405</v>
      </c>
      <c r="AT49" s="66">
        <v>144</v>
      </c>
      <c r="AU49" s="171">
        <f t="shared" si="11"/>
        <v>4.9960101307983205E-3</v>
      </c>
      <c r="AV49" s="128">
        <f t="shared" si="25"/>
        <v>0.83527044374284432</v>
      </c>
      <c r="AW49" s="77"/>
      <c r="AX49" s="160">
        <f t="shared" si="26"/>
        <v>30</v>
      </c>
      <c r="AY49" s="161" t="s">
        <v>72</v>
      </c>
      <c r="AZ49" s="172" t="s">
        <v>200</v>
      </c>
      <c r="BA49" s="66">
        <v>458</v>
      </c>
      <c r="BB49" s="171">
        <f t="shared" si="12"/>
        <v>8.4863532768811728E-3</v>
      </c>
      <c r="BC49" s="128">
        <f t="shared" si="27"/>
        <v>0.57545998628842487</v>
      </c>
      <c r="BD49" s="23"/>
      <c r="BE49" s="160">
        <f t="shared" si="28"/>
        <v>30</v>
      </c>
      <c r="BF49" s="161" t="s">
        <v>56</v>
      </c>
      <c r="BG49" s="172" t="s">
        <v>378</v>
      </c>
      <c r="BH49" s="66">
        <v>161</v>
      </c>
      <c r="BI49" s="171">
        <f t="shared" si="13"/>
        <v>4.1879096868171883E-3</v>
      </c>
      <c r="BJ49" s="128">
        <f t="shared" si="29"/>
        <v>0.93450213297263529</v>
      </c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</row>
    <row r="50" spans="1:75" ht="18.75" customHeight="1">
      <c r="A50" s="160">
        <f t="shared" si="4"/>
        <v>31</v>
      </c>
      <c r="B50" s="161" t="s">
        <v>58</v>
      </c>
      <c r="C50" s="172" t="s">
        <v>1643</v>
      </c>
      <c r="D50" s="140">
        <v>1562</v>
      </c>
      <c r="E50" s="182">
        <f t="shared" si="3"/>
        <v>4.4507891460012711E-3</v>
      </c>
      <c r="F50" s="183">
        <f t="shared" si="5"/>
        <v>0.54375137128186724</v>
      </c>
      <c r="G50" s="23"/>
      <c r="H50" s="160">
        <f t="shared" si="14"/>
        <v>31</v>
      </c>
      <c r="I50" s="161" t="s">
        <v>52</v>
      </c>
      <c r="J50" s="172" t="s">
        <v>162</v>
      </c>
      <c r="K50" s="66">
        <v>576</v>
      </c>
      <c r="L50" s="171">
        <f t="shared" si="6"/>
        <v>3.7951664338613184E-3</v>
      </c>
      <c r="M50" s="128">
        <f t="shared" si="15"/>
        <v>0.89075718841419971</v>
      </c>
      <c r="N50" s="23"/>
      <c r="O50" s="160">
        <f t="shared" si="16"/>
        <v>31</v>
      </c>
      <c r="P50" s="161" t="s">
        <v>917</v>
      </c>
      <c r="Q50" s="172" t="s">
        <v>1527</v>
      </c>
      <c r="R50" s="66">
        <v>141</v>
      </c>
      <c r="S50" s="171">
        <f t="shared" si="7"/>
        <v>8.5938928506125428E-3</v>
      </c>
      <c r="T50" s="128">
        <f t="shared" si="17"/>
        <v>0.77631498750533301</v>
      </c>
      <c r="U50" s="45"/>
      <c r="V50" s="160">
        <f t="shared" si="18"/>
        <v>31</v>
      </c>
      <c r="W50" s="161" t="s">
        <v>58</v>
      </c>
      <c r="X50" s="172" t="s">
        <v>1793</v>
      </c>
      <c r="Y50" s="66">
        <v>191</v>
      </c>
      <c r="Z50" s="171">
        <f t="shared" si="8"/>
        <v>4.9829120033393339E-3</v>
      </c>
      <c r="AA50" s="128">
        <f t="shared" si="19"/>
        <v>0.76074195820615176</v>
      </c>
      <c r="AB50" s="45"/>
      <c r="AC50" s="23"/>
      <c r="AD50" s="23"/>
      <c r="AE50" s="23"/>
      <c r="AF50" s="23"/>
      <c r="AG50" s="23"/>
      <c r="AH50" s="23"/>
      <c r="AI50" s="23"/>
      <c r="AJ50" s="160">
        <f t="shared" si="22"/>
        <v>31</v>
      </c>
      <c r="AK50" s="161" t="s">
        <v>61</v>
      </c>
      <c r="AL50" s="172" t="s">
        <v>1744</v>
      </c>
      <c r="AM50" s="66">
        <v>88</v>
      </c>
      <c r="AN50" s="171">
        <f t="shared" si="10"/>
        <v>5.1926594677524042E-3</v>
      </c>
      <c r="AO50" s="128">
        <f t="shared" si="23"/>
        <v>0.88900690387679215</v>
      </c>
      <c r="AP50" s="23"/>
      <c r="AQ50" s="160">
        <f t="shared" si="24"/>
        <v>31</v>
      </c>
      <c r="AR50" s="161" t="s">
        <v>64</v>
      </c>
      <c r="AS50" s="172" t="s">
        <v>1707</v>
      </c>
      <c r="AT50" s="66">
        <v>144</v>
      </c>
      <c r="AU50" s="171">
        <f t="shared" si="11"/>
        <v>4.9960101307983205E-3</v>
      </c>
      <c r="AV50" s="128">
        <f t="shared" si="25"/>
        <v>0.84026645387364263</v>
      </c>
      <c r="AW50" s="77"/>
      <c r="AX50" s="160">
        <f t="shared" si="26"/>
        <v>31</v>
      </c>
      <c r="AY50" s="161" t="s">
        <v>72</v>
      </c>
      <c r="AZ50" s="172" t="s">
        <v>166</v>
      </c>
      <c r="BA50" s="66">
        <v>451</v>
      </c>
      <c r="BB50" s="171">
        <f t="shared" si="12"/>
        <v>8.356649187496526E-3</v>
      </c>
      <c r="BC50" s="128">
        <f t="shared" si="27"/>
        <v>0.58381663547592144</v>
      </c>
      <c r="BD50" s="23"/>
      <c r="BE50" s="160">
        <f t="shared" si="28"/>
        <v>31</v>
      </c>
      <c r="BF50" s="161" t="s">
        <v>56</v>
      </c>
      <c r="BG50" s="172" t="s">
        <v>1696</v>
      </c>
      <c r="BH50" s="66">
        <v>159</v>
      </c>
      <c r="BI50" s="171">
        <f t="shared" si="13"/>
        <v>4.1358859639995839E-3</v>
      </c>
      <c r="BJ50" s="128">
        <f t="shared" si="29"/>
        <v>0.9386380189366349</v>
      </c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</row>
    <row r="51" spans="1:75" ht="18.75" customHeight="1">
      <c r="A51" s="160">
        <f t="shared" si="4"/>
        <v>32</v>
      </c>
      <c r="B51" s="161" t="s">
        <v>58</v>
      </c>
      <c r="C51" s="172" t="s">
        <v>1657</v>
      </c>
      <c r="D51" s="140">
        <v>1541</v>
      </c>
      <c r="E51" s="182">
        <f t="shared" si="3"/>
        <v>4.3909513917976687E-3</v>
      </c>
      <c r="F51" s="183">
        <f t="shared" si="5"/>
        <v>0.54814232267366492</v>
      </c>
      <c r="G51" s="23"/>
      <c r="H51" s="160">
        <f t="shared" si="14"/>
        <v>32</v>
      </c>
      <c r="I51" s="161" t="s">
        <v>52</v>
      </c>
      <c r="J51" s="172" t="s">
        <v>157</v>
      </c>
      <c r="K51" s="66">
        <v>557</v>
      </c>
      <c r="L51" s="171">
        <f t="shared" si="6"/>
        <v>3.6699786521888094E-3</v>
      </c>
      <c r="M51" s="128">
        <f t="shared" si="15"/>
        <v>0.89442716706638847</v>
      </c>
      <c r="N51" s="23"/>
      <c r="O51" s="160">
        <f t="shared" si="16"/>
        <v>32</v>
      </c>
      <c r="P51" s="161" t="s">
        <v>917</v>
      </c>
      <c r="Q51" s="172" t="s">
        <v>391</v>
      </c>
      <c r="R51" s="66">
        <v>135</v>
      </c>
      <c r="S51" s="171">
        <f t="shared" si="7"/>
        <v>8.2281952825013719E-3</v>
      </c>
      <c r="T51" s="128">
        <f t="shared" si="17"/>
        <v>0.78454318278783441</v>
      </c>
      <c r="U51" s="45"/>
      <c r="V51" s="160">
        <f t="shared" si="18"/>
        <v>32</v>
      </c>
      <c r="W51" s="161" t="s">
        <v>58</v>
      </c>
      <c r="X51" s="172" t="s">
        <v>304</v>
      </c>
      <c r="Y51" s="66">
        <v>189</v>
      </c>
      <c r="Z51" s="171">
        <f t="shared" si="8"/>
        <v>4.9307349142991312E-3</v>
      </c>
      <c r="AA51" s="128">
        <f t="shared" si="19"/>
        <v>0.76567269312045094</v>
      </c>
      <c r="AB51" s="45"/>
      <c r="AC51" s="23"/>
      <c r="AD51" s="23"/>
      <c r="AE51" s="23"/>
      <c r="AF51" s="23"/>
      <c r="AG51" s="23"/>
      <c r="AH51" s="23"/>
      <c r="AI51" s="23"/>
      <c r="AJ51" s="160">
        <f t="shared" si="22"/>
        <v>32</v>
      </c>
      <c r="AK51" s="161" t="s">
        <v>61</v>
      </c>
      <c r="AL51" s="172" t="s">
        <v>1482</v>
      </c>
      <c r="AM51" s="66">
        <v>80</v>
      </c>
      <c r="AN51" s="171">
        <f t="shared" si="10"/>
        <v>4.7205995161385492E-3</v>
      </c>
      <c r="AO51" s="128">
        <f t="shared" si="23"/>
        <v>0.89372750339293072</v>
      </c>
      <c r="AP51" s="23"/>
      <c r="AQ51" s="160">
        <f t="shared" si="24"/>
        <v>32</v>
      </c>
      <c r="AR51" s="161" t="s">
        <v>64</v>
      </c>
      <c r="AS51" s="172" t="s">
        <v>1737</v>
      </c>
      <c r="AT51" s="66">
        <v>131</v>
      </c>
      <c r="AU51" s="171">
        <f t="shared" si="11"/>
        <v>4.5449814384345838E-3</v>
      </c>
      <c r="AV51" s="128">
        <f t="shared" si="25"/>
        <v>0.84481143531207725</v>
      </c>
      <c r="AW51" s="77"/>
      <c r="AX51" s="160">
        <f t="shared" si="26"/>
        <v>32</v>
      </c>
      <c r="AY51" s="161" t="s">
        <v>72</v>
      </c>
      <c r="AZ51" s="172" t="s">
        <v>180</v>
      </c>
      <c r="BA51" s="66">
        <v>448</v>
      </c>
      <c r="BB51" s="171">
        <f t="shared" si="12"/>
        <v>8.3010617206173906E-3</v>
      </c>
      <c r="BC51" s="128">
        <f t="shared" si="27"/>
        <v>0.59211769719653884</v>
      </c>
      <c r="BD51" s="23"/>
      <c r="BE51" s="160">
        <f t="shared" si="28"/>
        <v>32</v>
      </c>
      <c r="BF51" s="161" t="s">
        <v>56</v>
      </c>
      <c r="BG51" s="172" t="s">
        <v>1521</v>
      </c>
      <c r="BH51" s="66">
        <v>150</v>
      </c>
      <c r="BI51" s="171">
        <f t="shared" si="13"/>
        <v>3.901779211320362E-3</v>
      </c>
      <c r="BJ51" s="128">
        <f t="shared" si="29"/>
        <v>0.9425397981479553</v>
      </c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</row>
    <row r="52" spans="1:75" ht="18.75" customHeight="1">
      <c r="A52" s="160">
        <f t="shared" si="4"/>
        <v>33</v>
      </c>
      <c r="B52" s="161" t="s">
        <v>58</v>
      </c>
      <c r="C52" s="172" t="s">
        <v>1803</v>
      </c>
      <c r="D52" s="140">
        <v>1501</v>
      </c>
      <c r="E52" s="182">
        <f t="shared" si="3"/>
        <v>4.2769747171241407E-3</v>
      </c>
      <c r="F52" s="183">
        <f t="shared" si="5"/>
        <v>0.5524192973907891</v>
      </c>
      <c r="G52" s="23"/>
      <c r="H52" s="160">
        <f t="shared" si="14"/>
        <v>33</v>
      </c>
      <c r="I52" s="161" t="s">
        <v>52</v>
      </c>
      <c r="J52" s="172" t="s">
        <v>155</v>
      </c>
      <c r="K52" s="66">
        <v>556</v>
      </c>
      <c r="L52" s="171">
        <f t="shared" si="6"/>
        <v>3.6633898215744668E-3</v>
      </c>
      <c r="M52" s="128">
        <f t="shared" si="15"/>
        <v>0.89809055688796291</v>
      </c>
      <c r="N52" s="23"/>
      <c r="O52" s="160">
        <f t="shared" si="16"/>
        <v>33</v>
      </c>
      <c r="P52" s="161" t="s">
        <v>917</v>
      </c>
      <c r="Q52" s="172" t="s">
        <v>358</v>
      </c>
      <c r="R52" s="66">
        <v>132</v>
      </c>
      <c r="S52" s="171">
        <f t="shared" si="7"/>
        <v>8.0453464984457847E-3</v>
      </c>
      <c r="T52" s="128">
        <f t="shared" si="17"/>
        <v>0.79258852928628021</v>
      </c>
      <c r="U52" s="45"/>
      <c r="V52" s="160">
        <f t="shared" si="18"/>
        <v>33</v>
      </c>
      <c r="W52" s="161" t="s">
        <v>58</v>
      </c>
      <c r="X52" s="172" t="s">
        <v>1687</v>
      </c>
      <c r="Y52" s="66">
        <v>188</v>
      </c>
      <c r="Z52" s="171">
        <f t="shared" si="8"/>
        <v>4.9046463697790298E-3</v>
      </c>
      <c r="AA52" s="128">
        <f t="shared" si="19"/>
        <v>0.77057733949023</v>
      </c>
      <c r="AB52" s="45"/>
      <c r="AC52" s="23"/>
      <c r="AD52" s="23"/>
      <c r="AE52" s="23"/>
      <c r="AF52" s="23"/>
      <c r="AG52" s="23"/>
      <c r="AH52" s="23"/>
      <c r="AI52" s="23"/>
      <c r="AJ52" s="160">
        <f t="shared" si="22"/>
        <v>33</v>
      </c>
      <c r="AK52" s="161" t="s">
        <v>61</v>
      </c>
      <c r="AL52" s="172" t="s">
        <v>495</v>
      </c>
      <c r="AM52" s="66">
        <v>80</v>
      </c>
      <c r="AN52" s="171">
        <f t="shared" si="10"/>
        <v>4.7205995161385492E-3</v>
      </c>
      <c r="AO52" s="128">
        <f t="shared" si="23"/>
        <v>0.89844810290906929</v>
      </c>
      <c r="AP52" s="23"/>
      <c r="AQ52" s="160">
        <f t="shared" si="24"/>
        <v>33</v>
      </c>
      <c r="AR52" s="161" t="s">
        <v>64</v>
      </c>
      <c r="AS52" s="172" t="s">
        <v>425</v>
      </c>
      <c r="AT52" s="66">
        <v>123</v>
      </c>
      <c r="AU52" s="171">
        <f t="shared" si="11"/>
        <v>4.2674253200568994E-3</v>
      </c>
      <c r="AV52" s="128">
        <f t="shared" si="25"/>
        <v>0.84907886063213411</v>
      </c>
      <c r="AW52" s="77"/>
      <c r="AX52" s="160">
        <f t="shared" si="26"/>
        <v>33</v>
      </c>
      <c r="AY52" s="161" t="s">
        <v>72</v>
      </c>
      <c r="AZ52" s="172" t="s">
        <v>1564</v>
      </c>
      <c r="BA52" s="66">
        <v>440</v>
      </c>
      <c r="BB52" s="171">
        <f t="shared" si="12"/>
        <v>8.1528284756063659E-3</v>
      </c>
      <c r="BC52" s="128">
        <f t="shared" si="27"/>
        <v>0.60027052567214523</v>
      </c>
      <c r="BD52" s="23"/>
      <c r="BE52" s="160">
        <f t="shared" si="28"/>
        <v>33</v>
      </c>
      <c r="BF52" s="161" t="s">
        <v>56</v>
      </c>
      <c r="BG52" s="172" t="s">
        <v>419</v>
      </c>
      <c r="BH52" s="66">
        <v>140</v>
      </c>
      <c r="BI52" s="171">
        <f t="shared" si="13"/>
        <v>3.6416605972323379E-3</v>
      </c>
      <c r="BJ52" s="128">
        <f t="shared" si="29"/>
        <v>0.94618145874518766</v>
      </c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</row>
    <row r="53" spans="1:75" ht="18.75" customHeight="1">
      <c r="A53" s="160">
        <f t="shared" si="4"/>
        <v>34</v>
      </c>
      <c r="B53" s="161" t="s">
        <v>52</v>
      </c>
      <c r="C53" s="172" t="s">
        <v>96</v>
      </c>
      <c r="D53" s="140">
        <v>1498</v>
      </c>
      <c r="E53" s="182">
        <f t="shared" si="3"/>
        <v>4.2684264665236258E-3</v>
      </c>
      <c r="F53" s="183">
        <f t="shared" si="5"/>
        <v>0.55668772385731269</v>
      </c>
      <c r="G53" s="23"/>
      <c r="H53" s="166">
        <f t="shared" si="14"/>
        <v>34</v>
      </c>
      <c r="I53" s="167" t="s">
        <v>52</v>
      </c>
      <c r="J53" s="189" t="s">
        <v>139</v>
      </c>
      <c r="K53" s="205">
        <v>554</v>
      </c>
      <c r="L53" s="177">
        <f t="shared" si="6"/>
        <v>3.6502121603457817E-3</v>
      </c>
      <c r="M53" s="178">
        <f t="shared" si="15"/>
        <v>0.90174076904830869</v>
      </c>
      <c r="N53" s="23"/>
      <c r="O53" s="160">
        <f t="shared" si="16"/>
        <v>34</v>
      </c>
      <c r="P53" s="161" t="s">
        <v>917</v>
      </c>
      <c r="Q53" s="172" t="s">
        <v>488</v>
      </c>
      <c r="R53" s="66">
        <v>123</v>
      </c>
      <c r="S53" s="171">
        <f t="shared" si="7"/>
        <v>7.4968001462790276E-3</v>
      </c>
      <c r="T53" s="128">
        <f t="shared" si="17"/>
        <v>0.80008532943255928</v>
      </c>
      <c r="U53" s="45"/>
      <c r="V53" s="160">
        <f t="shared" si="18"/>
        <v>34</v>
      </c>
      <c r="W53" s="161" t="s">
        <v>58</v>
      </c>
      <c r="X53" s="172" t="s">
        <v>322</v>
      </c>
      <c r="Y53" s="66">
        <v>185</v>
      </c>
      <c r="Z53" s="171">
        <f t="shared" si="8"/>
        <v>4.8263807362187265E-3</v>
      </c>
      <c r="AA53" s="128">
        <f t="shared" si="19"/>
        <v>0.77540372022644877</v>
      </c>
      <c r="AB53" s="45"/>
      <c r="AC53" s="23"/>
      <c r="AD53" s="23"/>
      <c r="AE53" s="23"/>
      <c r="AF53" s="23"/>
      <c r="AG53" s="23"/>
      <c r="AH53" s="23"/>
      <c r="AI53" s="23"/>
      <c r="AJ53" s="166">
        <f t="shared" si="22"/>
        <v>34</v>
      </c>
      <c r="AK53" s="167" t="s">
        <v>61</v>
      </c>
      <c r="AL53" s="189" t="s">
        <v>1654</v>
      </c>
      <c r="AM53" s="205">
        <v>78</v>
      </c>
      <c r="AN53" s="177">
        <f t="shared" si="10"/>
        <v>4.6025845282350857E-3</v>
      </c>
      <c r="AO53" s="178">
        <f t="shared" si="23"/>
        <v>0.90305068743730432</v>
      </c>
      <c r="AP53" s="23"/>
      <c r="AQ53" s="160">
        <f t="shared" si="24"/>
        <v>34</v>
      </c>
      <c r="AR53" s="161" t="s">
        <v>64</v>
      </c>
      <c r="AS53" s="172" t="s">
        <v>1816</v>
      </c>
      <c r="AT53" s="66">
        <v>120</v>
      </c>
      <c r="AU53" s="171">
        <f t="shared" si="11"/>
        <v>4.1633417756652673E-3</v>
      </c>
      <c r="AV53" s="128">
        <f t="shared" si="25"/>
        <v>0.85324220240779935</v>
      </c>
      <c r="AW53" s="77"/>
      <c r="AX53" s="160">
        <f t="shared" si="26"/>
        <v>34</v>
      </c>
      <c r="AY53" s="161" t="s">
        <v>72</v>
      </c>
      <c r="AZ53" s="172" t="s">
        <v>221</v>
      </c>
      <c r="BA53" s="66">
        <v>439</v>
      </c>
      <c r="BB53" s="171">
        <f t="shared" si="12"/>
        <v>8.134299319979988E-3</v>
      </c>
      <c r="BC53" s="128">
        <f t="shared" si="27"/>
        <v>0.60840482499212523</v>
      </c>
      <c r="BD53" s="23"/>
      <c r="BE53" s="160">
        <f t="shared" si="28"/>
        <v>34</v>
      </c>
      <c r="BF53" s="161" t="s">
        <v>56</v>
      </c>
      <c r="BG53" s="172" t="s">
        <v>382</v>
      </c>
      <c r="BH53" s="66">
        <v>139</v>
      </c>
      <c r="BI53" s="171">
        <f t="shared" si="13"/>
        <v>3.6156487358235357E-3</v>
      </c>
      <c r="BJ53" s="128">
        <f t="shared" si="29"/>
        <v>0.9497971074810112</v>
      </c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</row>
    <row r="54" spans="1:75" ht="18.75" customHeight="1">
      <c r="A54" s="160">
        <f t="shared" si="4"/>
        <v>35</v>
      </c>
      <c r="B54" s="161" t="s">
        <v>72</v>
      </c>
      <c r="C54" s="172" t="s">
        <v>103</v>
      </c>
      <c r="D54" s="140">
        <v>1491</v>
      </c>
      <c r="E54" s="182">
        <f t="shared" si="3"/>
        <v>4.2484805484557589E-3</v>
      </c>
      <c r="F54" s="183">
        <f t="shared" si="5"/>
        <v>0.56093620440576841</v>
      </c>
      <c r="G54" s="23"/>
      <c r="H54" s="160">
        <f t="shared" si="14"/>
        <v>35</v>
      </c>
      <c r="I54" s="161" t="s">
        <v>52</v>
      </c>
      <c r="J54" s="172" t="s">
        <v>170</v>
      </c>
      <c r="K54" s="66">
        <v>511</v>
      </c>
      <c r="L54" s="171">
        <f t="shared" si="6"/>
        <v>3.3668924439290513E-3</v>
      </c>
      <c r="M54" s="128">
        <f t="shared" si="15"/>
        <v>0.90510766149223776</v>
      </c>
      <c r="N54" s="23"/>
      <c r="O54" s="160">
        <f t="shared" si="16"/>
        <v>35</v>
      </c>
      <c r="P54" s="161" t="s">
        <v>917</v>
      </c>
      <c r="Q54" s="172" t="s">
        <v>445</v>
      </c>
      <c r="R54" s="66">
        <v>119</v>
      </c>
      <c r="S54" s="171">
        <f t="shared" si="7"/>
        <v>7.2530017675382459E-3</v>
      </c>
      <c r="T54" s="128">
        <f t="shared" si="17"/>
        <v>0.80733833120009757</v>
      </c>
      <c r="U54" s="45"/>
      <c r="V54" s="160">
        <f t="shared" si="18"/>
        <v>35</v>
      </c>
      <c r="W54" s="161" t="s">
        <v>58</v>
      </c>
      <c r="X54" s="172" t="s">
        <v>369</v>
      </c>
      <c r="Y54" s="66">
        <v>181</v>
      </c>
      <c r="Z54" s="171">
        <f t="shared" si="8"/>
        <v>4.7220265581383218E-3</v>
      </c>
      <c r="AA54" s="128">
        <f t="shared" si="19"/>
        <v>0.78012574678458713</v>
      </c>
      <c r="AB54" s="45"/>
      <c r="AC54" s="23"/>
      <c r="AD54" s="23"/>
      <c r="AE54" s="23"/>
      <c r="AF54" s="23"/>
      <c r="AG54" s="23"/>
      <c r="AH54" s="23"/>
      <c r="AI54" s="23"/>
      <c r="AJ54" s="160">
        <f t="shared" si="22"/>
        <v>35</v>
      </c>
      <c r="AK54" s="161" t="s">
        <v>61</v>
      </c>
      <c r="AL54" s="172" t="s">
        <v>593</v>
      </c>
      <c r="AM54" s="66">
        <v>74</v>
      </c>
      <c r="AN54" s="171">
        <f t="shared" si="10"/>
        <v>4.3665545524281587E-3</v>
      </c>
      <c r="AO54" s="128">
        <f t="shared" si="23"/>
        <v>0.9074172419897325</v>
      </c>
      <c r="AP54" s="23"/>
      <c r="AQ54" s="160">
        <f t="shared" si="24"/>
        <v>35</v>
      </c>
      <c r="AR54" s="161" t="s">
        <v>64</v>
      </c>
      <c r="AS54" s="172" t="s">
        <v>376</v>
      </c>
      <c r="AT54" s="66">
        <v>117</v>
      </c>
      <c r="AU54" s="171">
        <f t="shared" si="11"/>
        <v>4.0592582312736353E-3</v>
      </c>
      <c r="AV54" s="128">
        <f t="shared" si="25"/>
        <v>0.85730146063907298</v>
      </c>
      <c r="AW54" s="77"/>
      <c r="AX54" s="160">
        <f t="shared" si="26"/>
        <v>35</v>
      </c>
      <c r="AY54" s="161" t="s">
        <v>72</v>
      </c>
      <c r="AZ54" s="172" t="s">
        <v>1533</v>
      </c>
      <c r="BA54" s="66">
        <v>436</v>
      </c>
      <c r="BB54" s="171">
        <f t="shared" si="12"/>
        <v>8.0787118531008544E-3</v>
      </c>
      <c r="BC54" s="128">
        <f t="shared" si="27"/>
        <v>0.61648353684522605</v>
      </c>
      <c r="BD54" s="23"/>
      <c r="BE54" s="160">
        <f t="shared" si="28"/>
        <v>35</v>
      </c>
      <c r="BF54" s="161" t="s">
        <v>56</v>
      </c>
      <c r="BG54" s="172" t="s">
        <v>424</v>
      </c>
      <c r="BH54" s="66">
        <v>124</v>
      </c>
      <c r="BI54" s="171">
        <f t="shared" si="13"/>
        <v>3.2254708146914994E-3</v>
      </c>
      <c r="BJ54" s="128">
        <f t="shared" si="29"/>
        <v>0.95302257829570269</v>
      </c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</row>
    <row r="55" spans="1:75" ht="18.75" customHeight="1">
      <c r="A55" s="160">
        <f t="shared" si="4"/>
        <v>36</v>
      </c>
      <c r="B55" s="161" t="s">
        <v>72</v>
      </c>
      <c r="C55" s="172" t="s">
        <v>95</v>
      </c>
      <c r="D55" s="140">
        <v>1461</v>
      </c>
      <c r="E55" s="182">
        <f t="shared" si="3"/>
        <v>4.1629980424506127E-3</v>
      </c>
      <c r="F55" s="183">
        <f t="shared" si="5"/>
        <v>0.56509920244821898</v>
      </c>
      <c r="G55" s="23"/>
      <c r="H55" s="160">
        <f t="shared" si="14"/>
        <v>36</v>
      </c>
      <c r="I55" s="161" t="s">
        <v>52</v>
      </c>
      <c r="J55" s="172" t="s">
        <v>1800</v>
      </c>
      <c r="K55" s="66">
        <v>503</v>
      </c>
      <c r="L55" s="171">
        <f t="shared" si="6"/>
        <v>3.3141817990143111E-3</v>
      </c>
      <c r="M55" s="128">
        <f t="shared" si="15"/>
        <v>0.90842184329125208</v>
      </c>
      <c r="N55" s="23"/>
      <c r="O55" s="160">
        <f t="shared" si="16"/>
        <v>36</v>
      </c>
      <c r="P55" s="161" t="s">
        <v>917</v>
      </c>
      <c r="Q55" s="172" t="s">
        <v>487</v>
      </c>
      <c r="R55" s="66">
        <v>115</v>
      </c>
      <c r="S55" s="171">
        <f t="shared" si="7"/>
        <v>7.0092033887974642E-3</v>
      </c>
      <c r="T55" s="128">
        <f t="shared" si="17"/>
        <v>0.81434753458889508</v>
      </c>
      <c r="U55" s="45"/>
      <c r="V55" s="160">
        <f t="shared" si="18"/>
        <v>36</v>
      </c>
      <c r="W55" s="161" t="s">
        <v>58</v>
      </c>
      <c r="X55" s="172" t="s">
        <v>1650</v>
      </c>
      <c r="Y55" s="66">
        <v>176</v>
      </c>
      <c r="Z55" s="171">
        <f t="shared" si="8"/>
        <v>4.5915838355378149E-3</v>
      </c>
      <c r="AA55" s="128">
        <f t="shared" si="19"/>
        <v>0.78471733062012494</v>
      </c>
      <c r="AB55" s="45"/>
      <c r="AC55" s="23"/>
      <c r="AD55" s="23"/>
      <c r="AE55" s="23"/>
      <c r="AF55" s="23"/>
      <c r="AG55" s="23"/>
      <c r="AH55" s="23"/>
      <c r="AI55" s="23"/>
      <c r="AJ55" s="160">
        <f t="shared" si="22"/>
        <v>36</v>
      </c>
      <c r="AK55" s="161" t="s">
        <v>61</v>
      </c>
      <c r="AL55" s="172" t="s">
        <v>1751</v>
      </c>
      <c r="AM55" s="66">
        <v>74</v>
      </c>
      <c r="AN55" s="171">
        <f t="shared" si="10"/>
        <v>4.3665545524281587E-3</v>
      </c>
      <c r="AO55" s="128">
        <f t="shared" si="23"/>
        <v>0.91178379654216068</v>
      </c>
      <c r="AP55" s="23"/>
      <c r="AQ55" s="160">
        <f t="shared" si="24"/>
        <v>36</v>
      </c>
      <c r="AR55" s="161" t="s">
        <v>64</v>
      </c>
      <c r="AS55" s="172" t="s">
        <v>560</v>
      </c>
      <c r="AT55" s="66">
        <v>111</v>
      </c>
      <c r="AU55" s="171">
        <f t="shared" si="11"/>
        <v>3.8510911424903724E-3</v>
      </c>
      <c r="AV55" s="128">
        <f t="shared" si="25"/>
        <v>0.86115255178156336</v>
      </c>
      <c r="AW55" s="77"/>
      <c r="AX55" s="160">
        <f t="shared" si="26"/>
        <v>36</v>
      </c>
      <c r="AY55" s="161" t="s">
        <v>72</v>
      </c>
      <c r="AZ55" s="172" t="s">
        <v>167</v>
      </c>
      <c r="BA55" s="66">
        <v>427</v>
      </c>
      <c r="BB55" s="171">
        <f t="shared" si="12"/>
        <v>7.9119494524634518E-3</v>
      </c>
      <c r="BC55" s="128">
        <f t="shared" si="27"/>
        <v>0.62439548629768948</v>
      </c>
      <c r="BD55" s="23"/>
      <c r="BE55" s="160">
        <f t="shared" si="28"/>
        <v>36</v>
      </c>
      <c r="BF55" s="161" t="s">
        <v>56</v>
      </c>
      <c r="BG55" s="172" t="s">
        <v>1496</v>
      </c>
      <c r="BH55" s="66">
        <v>123</v>
      </c>
      <c r="BI55" s="171">
        <f t="shared" si="13"/>
        <v>3.1994589532826968E-3</v>
      </c>
      <c r="BJ55" s="128">
        <f t="shared" si="29"/>
        <v>0.95622203724898536</v>
      </c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</row>
    <row r="56" spans="1:75" ht="18.75" customHeight="1">
      <c r="A56" s="160">
        <f t="shared" si="4"/>
        <v>37</v>
      </c>
      <c r="B56" s="161" t="s">
        <v>58</v>
      </c>
      <c r="C56" s="172" t="s">
        <v>89</v>
      </c>
      <c r="D56" s="140">
        <v>1455</v>
      </c>
      <c r="E56" s="182">
        <f t="shared" si="3"/>
        <v>4.1459015412495829E-3</v>
      </c>
      <c r="F56" s="183">
        <f t="shared" si="5"/>
        <v>0.56924510398946859</v>
      </c>
      <c r="G56" s="23"/>
      <c r="H56" s="160">
        <f t="shared" si="14"/>
        <v>37</v>
      </c>
      <c r="I56" s="161" t="s">
        <v>52</v>
      </c>
      <c r="J56" s="172" t="s">
        <v>1477</v>
      </c>
      <c r="K56" s="66">
        <v>490</v>
      </c>
      <c r="L56" s="171">
        <f t="shared" si="6"/>
        <v>3.2285270010278576E-3</v>
      </c>
      <c r="M56" s="128">
        <f t="shared" si="15"/>
        <v>0.91165037029227991</v>
      </c>
      <c r="N56" s="23"/>
      <c r="O56" s="160">
        <f t="shared" si="16"/>
        <v>37</v>
      </c>
      <c r="P56" s="161" t="s">
        <v>917</v>
      </c>
      <c r="Q56" s="172" t="s">
        <v>403</v>
      </c>
      <c r="R56" s="66">
        <v>114</v>
      </c>
      <c r="S56" s="171">
        <f t="shared" si="7"/>
        <v>6.9482537941122696E-3</v>
      </c>
      <c r="T56" s="128">
        <f t="shared" si="17"/>
        <v>0.82129578838300732</v>
      </c>
      <c r="U56" s="45"/>
      <c r="V56" s="160">
        <f t="shared" si="18"/>
        <v>37</v>
      </c>
      <c r="W56" s="161" t="s">
        <v>58</v>
      </c>
      <c r="X56" s="172" t="s">
        <v>407</v>
      </c>
      <c r="Y56" s="66">
        <v>173</v>
      </c>
      <c r="Z56" s="171">
        <f t="shared" si="8"/>
        <v>4.5133182019775116E-3</v>
      </c>
      <c r="AA56" s="128">
        <f t="shared" si="19"/>
        <v>0.78923064882210248</v>
      </c>
      <c r="AB56" s="45"/>
      <c r="AC56" s="23"/>
      <c r="AD56" s="23"/>
      <c r="AE56" s="23"/>
      <c r="AF56" s="23"/>
      <c r="AG56" s="23"/>
      <c r="AH56" s="23"/>
      <c r="AI56" s="23"/>
      <c r="AJ56" s="160">
        <f t="shared" si="22"/>
        <v>37</v>
      </c>
      <c r="AK56" s="161" t="s">
        <v>61</v>
      </c>
      <c r="AL56" s="172" t="s">
        <v>1603</v>
      </c>
      <c r="AM56" s="66">
        <v>73</v>
      </c>
      <c r="AN56" s="171">
        <f t="shared" si="10"/>
        <v>4.3075470584764269E-3</v>
      </c>
      <c r="AO56" s="128">
        <f t="shared" si="23"/>
        <v>0.91609134360063715</v>
      </c>
      <c r="AP56" s="23"/>
      <c r="AQ56" s="160">
        <f t="shared" si="24"/>
        <v>37</v>
      </c>
      <c r="AR56" s="161" t="s">
        <v>64</v>
      </c>
      <c r="AS56" s="172" t="s">
        <v>1568</v>
      </c>
      <c r="AT56" s="66">
        <v>110</v>
      </c>
      <c r="AU56" s="171">
        <f t="shared" si="11"/>
        <v>3.8163966276931619E-3</v>
      </c>
      <c r="AV56" s="128">
        <f t="shared" si="25"/>
        <v>0.86496894840925653</v>
      </c>
      <c r="AW56" s="77"/>
      <c r="AX56" s="160">
        <f t="shared" si="26"/>
        <v>37</v>
      </c>
      <c r="AY56" s="161" t="s">
        <v>72</v>
      </c>
      <c r="AZ56" s="172" t="s">
        <v>207</v>
      </c>
      <c r="BA56" s="66">
        <v>423</v>
      </c>
      <c r="BB56" s="171">
        <f t="shared" si="12"/>
        <v>7.8378328299579386E-3</v>
      </c>
      <c r="BC56" s="128">
        <f t="shared" si="27"/>
        <v>0.63223331912764746</v>
      </c>
      <c r="BD56" s="23"/>
      <c r="BE56" s="160">
        <f t="shared" si="28"/>
        <v>37</v>
      </c>
      <c r="BF56" s="161" t="s">
        <v>56</v>
      </c>
      <c r="BG56" s="172" t="s">
        <v>1615</v>
      </c>
      <c r="BH56" s="66">
        <v>111</v>
      </c>
      <c r="BI56" s="171">
        <f t="shared" si="13"/>
        <v>2.8873166163770679E-3</v>
      </c>
      <c r="BJ56" s="128">
        <f t="shared" si="29"/>
        <v>0.95910935386536245</v>
      </c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</row>
    <row r="57" spans="1:75" ht="18.75" customHeight="1">
      <c r="A57" s="160">
        <f t="shared" si="4"/>
        <v>38</v>
      </c>
      <c r="B57" s="161" t="s">
        <v>72</v>
      </c>
      <c r="C57" s="172" t="s">
        <v>93</v>
      </c>
      <c r="D57" s="140">
        <v>1430</v>
      </c>
      <c r="E57" s="182">
        <f t="shared" si="3"/>
        <v>4.0746661195786285E-3</v>
      </c>
      <c r="F57" s="183">
        <f t="shared" si="5"/>
        <v>0.57331977010904722</v>
      </c>
      <c r="G57" s="23"/>
      <c r="H57" s="160">
        <f t="shared" si="14"/>
        <v>38</v>
      </c>
      <c r="I57" s="161" t="s">
        <v>52</v>
      </c>
      <c r="J57" s="172" t="s">
        <v>169</v>
      </c>
      <c r="K57" s="66">
        <v>480</v>
      </c>
      <c r="L57" s="171">
        <f t="shared" si="6"/>
        <v>3.1626386948844318E-3</v>
      </c>
      <c r="M57" s="128">
        <f t="shared" si="15"/>
        <v>0.91481300898716433</v>
      </c>
      <c r="N57" s="23"/>
      <c r="O57" s="160">
        <f t="shared" si="16"/>
        <v>38</v>
      </c>
      <c r="P57" s="161" t="s">
        <v>917</v>
      </c>
      <c r="Q57" s="172" t="s">
        <v>469</v>
      </c>
      <c r="R57" s="66">
        <v>113</v>
      </c>
      <c r="S57" s="171">
        <f t="shared" si="7"/>
        <v>6.8873041994270742E-3</v>
      </c>
      <c r="T57" s="128">
        <f t="shared" si="17"/>
        <v>0.82818309258243439</v>
      </c>
      <c r="U57" s="45"/>
      <c r="V57" s="160">
        <f t="shared" si="18"/>
        <v>38</v>
      </c>
      <c r="W57" s="161" t="s">
        <v>58</v>
      </c>
      <c r="X57" s="172" t="s">
        <v>350</v>
      </c>
      <c r="Y57" s="66">
        <v>158</v>
      </c>
      <c r="Z57" s="171">
        <f t="shared" si="8"/>
        <v>4.1219900341759935E-3</v>
      </c>
      <c r="AA57" s="128">
        <f t="shared" si="19"/>
        <v>0.79335263885627849</v>
      </c>
      <c r="AB57" s="45"/>
      <c r="AC57" s="23"/>
      <c r="AD57" s="23"/>
      <c r="AE57" s="23"/>
      <c r="AF57" s="23"/>
      <c r="AG57" s="23"/>
      <c r="AH57" s="23"/>
      <c r="AI57" s="23"/>
      <c r="AJ57" s="160">
        <f t="shared" si="22"/>
        <v>38</v>
      </c>
      <c r="AK57" s="161" t="s">
        <v>61</v>
      </c>
      <c r="AL57" s="172" t="s">
        <v>739</v>
      </c>
      <c r="AM57" s="66">
        <v>61</v>
      </c>
      <c r="AN57" s="171">
        <f t="shared" si="10"/>
        <v>3.5994571310556441E-3</v>
      </c>
      <c r="AO57" s="128">
        <f t="shared" si="23"/>
        <v>0.91969080073169285</v>
      </c>
      <c r="AP57" s="23"/>
      <c r="AQ57" s="160">
        <f t="shared" si="24"/>
        <v>38</v>
      </c>
      <c r="AR57" s="161" t="s">
        <v>64</v>
      </c>
      <c r="AS57" s="172" t="s">
        <v>1749</v>
      </c>
      <c r="AT57" s="66">
        <v>100</v>
      </c>
      <c r="AU57" s="171">
        <f t="shared" si="11"/>
        <v>3.469451479721056E-3</v>
      </c>
      <c r="AV57" s="128">
        <f t="shared" si="25"/>
        <v>0.86843839988897764</v>
      </c>
      <c r="AW57" s="77"/>
      <c r="AX57" s="160">
        <f t="shared" si="26"/>
        <v>38</v>
      </c>
      <c r="AY57" s="161" t="s">
        <v>72</v>
      </c>
      <c r="AZ57" s="172" t="s">
        <v>1673</v>
      </c>
      <c r="BA57" s="66">
        <v>414</v>
      </c>
      <c r="BB57" s="171">
        <f t="shared" si="12"/>
        <v>7.671070429320536E-3</v>
      </c>
      <c r="BC57" s="128">
        <f t="shared" si="27"/>
        <v>0.63990438955696805</v>
      </c>
      <c r="BD57" s="23"/>
      <c r="BE57" s="160">
        <f t="shared" si="28"/>
        <v>38</v>
      </c>
      <c r="BF57" s="161" t="s">
        <v>56</v>
      </c>
      <c r="BG57" s="172" t="s">
        <v>529</v>
      </c>
      <c r="BH57" s="66">
        <v>104</v>
      </c>
      <c r="BI57" s="171">
        <f t="shared" si="13"/>
        <v>2.7052335865154513E-3</v>
      </c>
      <c r="BJ57" s="128">
        <f t="shared" si="29"/>
        <v>0.96181458745187787</v>
      </c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</row>
    <row r="58" spans="1:75" ht="18.75" customHeight="1">
      <c r="A58" s="160">
        <f t="shared" si="4"/>
        <v>39</v>
      </c>
      <c r="B58" s="161" t="s">
        <v>52</v>
      </c>
      <c r="C58" s="172" t="s">
        <v>1746</v>
      </c>
      <c r="D58" s="140">
        <v>1416</v>
      </c>
      <c r="E58" s="182">
        <f t="shared" si="3"/>
        <v>4.0347742834428938E-3</v>
      </c>
      <c r="F58" s="183">
        <f t="shared" si="5"/>
        <v>0.57735454439249012</v>
      </c>
      <c r="G58" s="23"/>
      <c r="H58" s="160">
        <f t="shared" si="14"/>
        <v>39</v>
      </c>
      <c r="I58" s="161" t="s">
        <v>52</v>
      </c>
      <c r="J58" s="172" t="s">
        <v>181</v>
      </c>
      <c r="K58" s="66">
        <v>445</v>
      </c>
      <c r="L58" s="171">
        <f t="shared" si="6"/>
        <v>2.9320296233824421E-3</v>
      </c>
      <c r="M58" s="128">
        <f t="shared" si="15"/>
        <v>0.91774503861054679</v>
      </c>
      <c r="N58" s="23"/>
      <c r="O58" s="160">
        <f t="shared" si="16"/>
        <v>39</v>
      </c>
      <c r="P58" s="161" t="s">
        <v>917</v>
      </c>
      <c r="Q58" s="172" t="s">
        <v>1616</v>
      </c>
      <c r="R58" s="66">
        <v>110</v>
      </c>
      <c r="S58" s="171">
        <f t="shared" si="7"/>
        <v>6.7044554153714879E-3</v>
      </c>
      <c r="T58" s="128">
        <f t="shared" si="17"/>
        <v>0.83488754799780585</v>
      </c>
      <c r="U58" s="45"/>
      <c r="V58" s="160">
        <f t="shared" si="18"/>
        <v>39</v>
      </c>
      <c r="W58" s="161" t="s">
        <v>58</v>
      </c>
      <c r="X58" s="172" t="s">
        <v>357</v>
      </c>
      <c r="Y58" s="66">
        <v>157</v>
      </c>
      <c r="Z58" s="171">
        <f t="shared" si="8"/>
        <v>4.0959014896558921E-3</v>
      </c>
      <c r="AA58" s="128">
        <f t="shared" si="19"/>
        <v>0.79744854034593438</v>
      </c>
      <c r="AB58" s="45"/>
      <c r="AC58" s="23"/>
      <c r="AD58" s="23"/>
      <c r="AE58" s="23"/>
      <c r="AF58" s="23"/>
      <c r="AG58" s="23"/>
      <c r="AH58" s="23"/>
      <c r="AI58" s="23"/>
      <c r="AJ58" s="160">
        <f t="shared" si="22"/>
        <v>39</v>
      </c>
      <c r="AK58" s="161" t="s">
        <v>61</v>
      </c>
      <c r="AL58" s="172" t="s">
        <v>638</v>
      </c>
      <c r="AM58" s="66">
        <v>57</v>
      </c>
      <c r="AN58" s="171">
        <f t="shared" si="10"/>
        <v>3.3634271552487167E-3</v>
      </c>
      <c r="AO58" s="128">
        <f t="shared" si="23"/>
        <v>0.92305422788694158</v>
      </c>
      <c r="AP58" s="23"/>
      <c r="AQ58" s="160">
        <f t="shared" si="24"/>
        <v>39</v>
      </c>
      <c r="AR58" s="161" t="s">
        <v>64</v>
      </c>
      <c r="AS58" s="172" t="s">
        <v>557</v>
      </c>
      <c r="AT58" s="66">
        <v>99</v>
      </c>
      <c r="AU58" s="171">
        <f t="shared" si="11"/>
        <v>3.4347569649238454E-3</v>
      </c>
      <c r="AV58" s="128">
        <f t="shared" si="25"/>
        <v>0.87187315685390143</v>
      </c>
      <c r="AW58" s="77"/>
      <c r="AX58" s="160">
        <f t="shared" si="26"/>
        <v>39</v>
      </c>
      <c r="AY58" s="161" t="s">
        <v>72</v>
      </c>
      <c r="AZ58" s="172" t="s">
        <v>194</v>
      </c>
      <c r="BA58" s="66">
        <v>393</v>
      </c>
      <c r="BB58" s="171">
        <f t="shared" si="12"/>
        <v>7.2819581611665955E-3</v>
      </c>
      <c r="BC58" s="128">
        <f t="shared" si="27"/>
        <v>0.64718634771813466</v>
      </c>
      <c r="BD58" s="23"/>
      <c r="BE58" s="160">
        <f t="shared" si="28"/>
        <v>39</v>
      </c>
      <c r="BF58" s="161" t="s">
        <v>56</v>
      </c>
      <c r="BG58" s="172" t="s">
        <v>444</v>
      </c>
      <c r="BH58" s="66">
        <v>101</v>
      </c>
      <c r="BI58" s="171">
        <f t="shared" si="13"/>
        <v>2.6271980022890438E-3</v>
      </c>
      <c r="BJ58" s="128">
        <f t="shared" si="29"/>
        <v>0.96444178545416692</v>
      </c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</row>
    <row r="59" spans="1:75" ht="18.75" customHeight="1">
      <c r="A59" s="160">
        <f t="shared" si="4"/>
        <v>40</v>
      </c>
      <c r="B59" s="161" t="s">
        <v>58</v>
      </c>
      <c r="C59" s="172" t="s">
        <v>1814</v>
      </c>
      <c r="D59" s="140">
        <v>1405</v>
      </c>
      <c r="E59" s="182">
        <f t="shared" si="3"/>
        <v>4.0034306979076732E-3</v>
      </c>
      <c r="F59" s="183">
        <f t="shared" si="5"/>
        <v>0.58135797509039777</v>
      </c>
      <c r="G59" s="23"/>
      <c r="H59" s="160">
        <f t="shared" si="14"/>
        <v>40</v>
      </c>
      <c r="I59" s="161" t="s">
        <v>52</v>
      </c>
      <c r="J59" s="172" t="s">
        <v>1756</v>
      </c>
      <c r="K59" s="66">
        <v>436</v>
      </c>
      <c r="L59" s="171">
        <f t="shared" si="6"/>
        <v>2.8727301478533589E-3</v>
      </c>
      <c r="M59" s="128">
        <f t="shared" si="15"/>
        <v>0.92061776875840018</v>
      </c>
      <c r="N59" s="23"/>
      <c r="O59" s="160">
        <f t="shared" si="16"/>
        <v>40</v>
      </c>
      <c r="P59" s="161" t="s">
        <v>917</v>
      </c>
      <c r="Q59" s="172" t="s">
        <v>552</v>
      </c>
      <c r="R59" s="66">
        <v>110</v>
      </c>
      <c r="S59" s="171">
        <f t="shared" si="7"/>
        <v>6.7044554153714879E-3</v>
      </c>
      <c r="T59" s="128">
        <f t="shared" si="17"/>
        <v>0.8415920034131773</v>
      </c>
      <c r="U59" s="45"/>
      <c r="V59" s="160">
        <f t="shared" si="18"/>
        <v>40</v>
      </c>
      <c r="W59" s="161" t="s">
        <v>58</v>
      </c>
      <c r="X59" s="172" t="s">
        <v>341</v>
      </c>
      <c r="Y59" s="66">
        <v>157</v>
      </c>
      <c r="Z59" s="171">
        <f t="shared" si="8"/>
        <v>4.0959014896558921E-3</v>
      </c>
      <c r="AA59" s="128">
        <f t="shared" si="19"/>
        <v>0.80154444183559026</v>
      </c>
      <c r="AB59" s="45"/>
      <c r="AC59" s="23"/>
      <c r="AD59" s="23"/>
      <c r="AE59" s="23"/>
      <c r="AF59" s="23"/>
      <c r="AG59" s="23"/>
      <c r="AH59" s="23"/>
      <c r="AI59" s="23"/>
      <c r="AJ59" s="160">
        <f t="shared" si="22"/>
        <v>40</v>
      </c>
      <c r="AK59" s="161" t="s">
        <v>61</v>
      </c>
      <c r="AL59" s="172" t="s">
        <v>692</v>
      </c>
      <c r="AM59" s="66">
        <v>56</v>
      </c>
      <c r="AN59" s="171">
        <f t="shared" si="10"/>
        <v>3.3044196612969849E-3</v>
      </c>
      <c r="AO59" s="128">
        <f t="shared" si="23"/>
        <v>0.9263586475482386</v>
      </c>
      <c r="AP59" s="23"/>
      <c r="AQ59" s="160">
        <f t="shared" si="24"/>
        <v>40</v>
      </c>
      <c r="AR59" s="161" t="s">
        <v>64</v>
      </c>
      <c r="AS59" s="172" t="s">
        <v>553</v>
      </c>
      <c r="AT59" s="66">
        <v>98</v>
      </c>
      <c r="AU59" s="171">
        <f t="shared" si="11"/>
        <v>3.4000624501266349E-3</v>
      </c>
      <c r="AV59" s="128">
        <f t="shared" si="25"/>
        <v>0.87527321930402802</v>
      </c>
      <c r="AW59" s="77"/>
      <c r="AX59" s="160">
        <f t="shared" si="26"/>
        <v>40</v>
      </c>
      <c r="AY59" s="161" t="s">
        <v>72</v>
      </c>
      <c r="AZ59" s="172" t="s">
        <v>214</v>
      </c>
      <c r="BA59" s="66">
        <v>384</v>
      </c>
      <c r="BB59" s="171">
        <f t="shared" si="12"/>
        <v>7.1151957605291929E-3</v>
      </c>
      <c r="BC59" s="128">
        <f t="shared" si="27"/>
        <v>0.65430154347866387</v>
      </c>
      <c r="BD59" s="23"/>
      <c r="BE59" s="160">
        <f t="shared" si="28"/>
        <v>40</v>
      </c>
      <c r="BF59" s="161" t="s">
        <v>56</v>
      </c>
      <c r="BG59" s="172" t="s">
        <v>489</v>
      </c>
      <c r="BH59" s="66">
        <v>101</v>
      </c>
      <c r="BI59" s="171">
        <f t="shared" si="13"/>
        <v>2.6271980022890438E-3</v>
      </c>
      <c r="BJ59" s="128">
        <f t="shared" si="29"/>
        <v>0.96706898345645598</v>
      </c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ht="18.75" customHeight="1">
      <c r="A60" s="160">
        <f t="shared" si="4"/>
        <v>41</v>
      </c>
      <c r="B60" s="161" t="s">
        <v>64</v>
      </c>
      <c r="C60" s="172" t="s">
        <v>102</v>
      </c>
      <c r="D60" s="140">
        <v>1382</v>
      </c>
      <c r="E60" s="182">
        <f t="shared" si="3"/>
        <v>3.9378941099703947E-3</v>
      </c>
      <c r="F60" s="183">
        <f t="shared" si="5"/>
        <v>0.58529586920036814</v>
      </c>
      <c r="G60" s="23"/>
      <c r="H60" s="160">
        <f t="shared" si="14"/>
        <v>41</v>
      </c>
      <c r="I60" s="161" t="s">
        <v>52</v>
      </c>
      <c r="J60" s="172" t="s">
        <v>1701</v>
      </c>
      <c r="K60" s="66">
        <v>434</v>
      </c>
      <c r="L60" s="171">
        <f t="shared" si="6"/>
        <v>2.8595524866246737E-3</v>
      </c>
      <c r="M60" s="128">
        <f t="shared" si="15"/>
        <v>0.92347732124502491</v>
      </c>
      <c r="N60" s="23"/>
      <c r="O60" s="160">
        <f t="shared" si="16"/>
        <v>41</v>
      </c>
      <c r="P60" s="161" t="s">
        <v>917</v>
      </c>
      <c r="Q60" s="172" t="s">
        <v>464</v>
      </c>
      <c r="R60" s="66">
        <v>108</v>
      </c>
      <c r="S60" s="171">
        <f t="shared" si="7"/>
        <v>6.582556226001097E-3</v>
      </c>
      <c r="T60" s="128">
        <f t="shared" si="17"/>
        <v>0.84817455963917843</v>
      </c>
      <c r="U60" s="45"/>
      <c r="V60" s="160">
        <f t="shared" si="18"/>
        <v>41</v>
      </c>
      <c r="W60" s="161" t="s">
        <v>58</v>
      </c>
      <c r="X60" s="172" t="s">
        <v>374</v>
      </c>
      <c r="Y60" s="66">
        <v>155</v>
      </c>
      <c r="Z60" s="171">
        <f t="shared" si="8"/>
        <v>4.0437244006156893E-3</v>
      </c>
      <c r="AA60" s="128">
        <f t="shared" si="19"/>
        <v>0.80558816623620599</v>
      </c>
      <c r="AB60" s="45"/>
      <c r="AC60" s="23"/>
      <c r="AD60" s="23"/>
      <c r="AE60" s="23"/>
      <c r="AF60" s="23"/>
      <c r="AG60" s="23"/>
      <c r="AH60" s="23"/>
      <c r="AI60" s="23"/>
      <c r="AJ60" s="160">
        <f t="shared" si="22"/>
        <v>41</v>
      </c>
      <c r="AK60" s="161" t="s">
        <v>61</v>
      </c>
      <c r="AL60" s="172" t="s">
        <v>1769</v>
      </c>
      <c r="AM60" s="66">
        <v>54</v>
      </c>
      <c r="AN60" s="171">
        <f t="shared" si="10"/>
        <v>3.186404673393521E-3</v>
      </c>
      <c r="AO60" s="128">
        <f t="shared" si="23"/>
        <v>0.92954505222163208</v>
      </c>
      <c r="AP60" s="23"/>
      <c r="AQ60" s="160">
        <f t="shared" si="24"/>
        <v>41</v>
      </c>
      <c r="AR60" s="161" t="s">
        <v>64</v>
      </c>
      <c r="AS60" s="172" t="s">
        <v>1588</v>
      </c>
      <c r="AT60" s="66">
        <v>93</v>
      </c>
      <c r="AU60" s="171">
        <f t="shared" si="11"/>
        <v>3.2265898761405822E-3</v>
      </c>
      <c r="AV60" s="128">
        <f t="shared" si="25"/>
        <v>0.87849980918016857</v>
      </c>
      <c r="AW60" s="77"/>
      <c r="AX60" s="160">
        <f t="shared" si="26"/>
        <v>41</v>
      </c>
      <c r="AY60" s="161" t="s">
        <v>72</v>
      </c>
      <c r="AZ60" s="172" t="s">
        <v>239</v>
      </c>
      <c r="BA60" s="66">
        <v>375</v>
      </c>
      <c r="BB60" s="171">
        <f t="shared" si="12"/>
        <v>6.9484333598917895E-3</v>
      </c>
      <c r="BC60" s="128">
        <f t="shared" si="27"/>
        <v>0.66124997683855569</v>
      </c>
      <c r="BD60" s="23"/>
      <c r="BE60" s="160">
        <f t="shared" si="28"/>
        <v>41</v>
      </c>
      <c r="BF60" s="161" t="s">
        <v>56</v>
      </c>
      <c r="BG60" s="172" t="s">
        <v>1613</v>
      </c>
      <c r="BH60" s="66">
        <v>98</v>
      </c>
      <c r="BI60" s="171">
        <f t="shared" si="13"/>
        <v>2.5491624180626364E-3</v>
      </c>
      <c r="BJ60" s="128">
        <f t="shared" si="29"/>
        <v>0.96961814587451867</v>
      </c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</row>
    <row r="61" spans="1:75" ht="18.75" customHeight="1">
      <c r="A61" s="160">
        <f t="shared" si="4"/>
        <v>42</v>
      </c>
      <c r="B61" s="161" t="s">
        <v>56</v>
      </c>
      <c r="C61" s="172" t="s">
        <v>97</v>
      </c>
      <c r="D61" s="140">
        <v>1341</v>
      </c>
      <c r="E61" s="182">
        <f t="shared" si="3"/>
        <v>3.8210680184300283E-3</v>
      </c>
      <c r="F61" s="183">
        <f t="shared" si="5"/>
        <v>0.58911693721879821</v>
      </c>
      <c r="G61" s="23"/>
      <c r="H61" s="160">
        <f t="shared" si="14"/>
        <v>42</v>
      </c>
      <c r="I61" s="161" t="s">
        <v>52</v>
      </c>
      <c r="J61" s="172" t="s">
        <v>1542</v>
      </c>
      <c r="K61" s="66">
        <v>425</v>
      </c>
      <c r="L61" s="171">
        <f t="shared" si="6"/>
        <v>2.800253011095591E-3</v>
      </c>
      <c r="M61" s="128">
        <f t="shared" si="15"/>
        <v>0.92627757425612045</v>
      </c>
      <c r="N61" s="23"/>
      <c r="O61" s="160">
        <f t="shared" si="16"/>
        <v>42</v>
      </c>
      <c r="P61" s="161" t="s">
        <v>917</v>
      </c>
      <c r="Q61" s="172" t="s">
        <v>1718</v>
      </c>
      <c r="R61" s="66">
        <v>108</v>
      </c>
      <c r="S61" s="171">
        <f t="shared" si="7"/>
        <v>6.582556226001097E-3</v>
      </c>
      <c r="T61" s="128">
        <f t="shared" si="17"/>
        <v>0.85475711586517955</v>
      </c>
      <c r="U61" s="45"/>
      <c r="V61" s="160">
        <f t="shared" si="18"/>
        <v>42</v>
      </c>
      <c r="W61" s="161" t="s">
        <v>58</v>
      </c>
      <c r="X61" s="172" t="s">
        <v>1768</v>
      </c>
      <c r="Y61" s="66">
        <v>153</v>
      </c>
      <c r="Z61" s="171">
        <f t="shared" si="8"/>
        <v>3.9915473115754874E-3</v>
      </c>
      <c r="AA61" s="128">
        <f t="shared" si="19"/>
        <v>0.80957971354778147</v>
      </c>
      <c r="AB61" s="45"/>
      <c r="AC61" s="23"/>
      <c r="AD61" s="23"/>
      <c r="AE61" s="23"/>
      <c r="AF61" s="23"/>
      <c r="AG61" s="23"/>
      <c r="AH61" s="23"/>
      <c r="AI61" s="23"/>
      <c r="AJ61" s="160">
        <f t="shared" si="22"/>
        <v>42</v>
      </c>
      <c r="AK61" s="161" t="s">
        <v>61</v>
      </c>
      <c r="AL61" s="172" t="s">
        <v>661</v>
      </c>
      <c r="AM61" s="66">
        <v>52</v>
      </c>
      <c r="AN61" s="171">
        <f t="shared" si="10"/>
        <v>3.0683896854900574E-3</v>
      </c>
      <c r="AO61" s="128">
        <f t="shared" si="23"/>
        <v>0.93261344190712214</v>
      </c>
      <c r="AP61" s="23"/>
      <c r="AQ61" s="160">
        <f t="shared" si="24"/>
        <v>42</v>
      </c>
      <c r="AR61" s="161" t="s">
        <v>64</v>
      </c>
      <c r="AS61" s="172" t="s">
        <v>468</v>
      </c>
      <c r="AT61" s="66">
        <v>92</v>
      </c>
      <c r="AU61" s="171">
        <f t="shared" si="11"/>
        <v>3.1918953613433716E-3</v>
      </c>
      <c r="AV61" s="128">
        <f t="shared" si="25"/>
        <v>0.88169170454151191</v>
      </c>
      <c r="AW61" s="77"/>
      <c r="AX61" s="160">
        <f t="shared" si="26"/>
        <v>42</v>
      </c>
      <c r="AY61" s="161" t="s">
        <v>72</v>
      </c>
      <c r="AZ61" s="172" t="s">
        <v>196</v>
      </c>
      <c r="BA61" s="66">
        <v>372</v>
      </c>
      <c r="BB61" s="171">
        <f t="shared" si="12"/>
        <v>6.892845893012655E-3</v>
      </c>
      <c r="BC61" s="128">
        <f t="shared" si="27"/>
        <v>0.66814282273156833</v>
      </c>
      <c r="BD61" s="23"/>
      <c r="BE61" s="160">
        <f t="shared" si="28"/>
        <v>42</v>
      </c>
      <c r="BF61" s="161" t="s">
        <v>56</v>
      </c>
      <c r="BG61" s="172" t="s">
        <v>512</v>
      </c>
      <c r="BH61" s="66">
        <v>97</v>
      </c>
      <c r="BI61" s="171">
        <f t="shared" si="13"/>
        <v>2.5231505566538342E-3</v>
      </c>
      <c r="BJ61" s="128">
        <f t="shared" si="29"/>
        <v>0.97214129643117253</v>
      </c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</row>
    <row r="62" spans="1:75" ht="18.75" customHeight="1">
      <c r="A62" s="160">
        <f t="shared" si="4"/>
        <v>43</v>
      </c>
      <c r="B62" s="161" t="s">
        <v>79</v>
      </c>
      <c r="C62" s="172" t="s">
        <v>1806</v>
      </c>
      <c r="D62" s="140">
        <v>1310</v>
      </c>
      <c r="E62" s="182">
        <f t="shared" si="3"/>
        <v>3.7327360955580441E-3</v>
      </c>
      <c r="F62" s="183">
        <f t="shared" si="5"/>
        <v>0.59284967331435623</v>
      </c>
      <c r="G62" s="23"/>
      <c r="H62" s="160">
        <f t="shared" si="14"/>
        <v>43</v>
      </c>
      <c r="I62" s="161" t="s">
        <v>52</v>
      </c>
      <c r="J62" s="172" t="s">
        <v>1754</v>
      </c>
      <c r="K62" s="66">
        <v>403</v>
      </c>
      <c r="L62" s="171">
        <f t="shared" si="6"/>
        <v>2.6552987375800543E-3</v>
      </c>
      <c r="M62" s="128">
        <f t="shared" si="15"/>
        <v>0.92893287299370053</v>
      </c>
      <c r="N62" s="23"/>
      <c r="O62" s="160">
        <f t="shared" si="16"/>
        <v>43</v>
      </c>
      <c r="P62" s="161" t="s">
        <v>917</v>
      </c>
      <c r="Q62" s="172" t="s">
        <v>461</v>
      </c>
      <c r="R62" s="66">
        <v>106</v>
      </c>
      <c r="S62" s="171">
        <f t="shared" si="7"/>
        <v>6.4606570366307061E-3</v>
      </c>
      <c r="T62" s="128">
        <f t="shared" si="17"/>
        <v>0.86121777290181023</v>
      </c>
      <c r="U62" s="45"/>
      <c r="V62" s="160">
        <f t="shared" si="18"/>
        <v>43</v>
      </c>
      <c r="W62" s="161" t="s">
        <v>58</v>
      </c>
      <c r="X62" s="172" t="s">
        <v>1581</v>
      </c>
      <c r="Y62" s="66">
        <v>143</v>
      </c>
      <c r="Z62" s="171">
        <f t="shared" si="8"/>
        <v>3.7306618663744749E-3</v>
      </c>
      <c r="AA62" s="128">
        <f t="shared" si="19"/>
        <v>0.81331037541415596</v>
      </c>
      <c r="AB62" s="45"/>
      <c r="AC62" s="23"/>
      <c r="AD62" s="23"/>
      <c r="AE62" s="23"/>
      <c r="AF62" s="23"/>
      <c r="AG62" s="23"/>
      <c r="AH62" s="23"/>
      <c r="AI62" s="23"/>
      <c r="AJ62" s="160">
        <f t="shared" si="22"/>
        <v>43</v>
      </c>
      <c r="AK62" s="161" t="s">
        <v>61</v>
      </c>
      <c r="AL62" s="172" t="s">
        <v>1812</v>
      </c>
      <c r="AM62" s="66">
        <v>49</v>
      </c>
      <c r="AN62" s="171">
        <f t="shared" si="10"/>
        <v>2.8913672036348617E-3</v>
      </c>
      <c r="AO62" s="128">
        <f t="shared" si="23"/>
        <v>0.93550480911075695</v>
      </c>
      <c r="AP62" s="23"/>
      <c r="AQ62" s="160">
        <f t="shared" si="24"/>
        <v>43</v>
      </c>
      <c r="AR62" s="161" t="s">
        <v>64</v>
      </c>
      <c r="AS62" s="172" t="s">
        <v>485</v>
      </c>
      <c r="AT62" s="66">
        <v>92</v>
      </c>
      <c r="AU62" s="171">
        <f t="shared" si="11"/>
        <v>3.1918953613433716E-3</v>
      </c>
      <c r="AV62" s="128">
        <f t="shared" si="25"/>
        <v>0.88488359990285526</v>
      </c>
      <c r="AW62" s="77"/>
      <c r="AX62" s="160">
        <f t="shared" si="26"/>
        <v>43</v>
      </c>
      <c r="AY62" s="161" t="s">
        <v>72</v>
      </c>
      <c r="AZ62" s="172" t="s">
        <v>1535</v>
      </c>
      <c r="BA62" s="66">
        <v>362</v>
      </c>
      <c r="BB62" s="171">
        <f t="shared" si="12"/>
        <v>6.7075543367488746E-3</v>
      </c>
      <c r="BC62" s="128">
        <f t="shared" si="27"/>
        <v>0.67485037706831719</v>
      </c>
      <c r="BD62" s="23"/>
      <c r="BE62" s="160">
        <f t="shared" si="28"/>
        <v>43</v>
      </c>
      <c r="BF62" s="161" t="s">
        <v>56</v>
      </c>
      <c r="BG62" s="172" t="s">
        <v>451</v>
      </c>
      <c r="BH62" s="66">
        <v>89</v>
      </c>
      <c r="BI62" s="171">
        <f t="shared" si="13"/>
        <v>2.3150556653834149E-3</v>
      </c>
      <c r="BJ62" s="128">
        <f t="shared" si="29"/>
        <v>0.9744563520965559</v>
      </c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</row>
    <row r="63" spans="1:75" ht="18.75" customHeight="1">
      <c r="A63" s="160">
        <f t="shared" si="4"/>
        <v>44</v>
      </c>
      <c r="B63" s="161" t="s">
        <v>64</v>
      </c>
      <c r="C63" s="172" t="s">
        <v>1633</v>
      </c>
      <c r="D63" s="140">
        <v>1306</v>
      </c>
      <c r="E63" s="182">
        <f t="shared" si="3"/>
        <v>3.7213384280906912E-3</v>
      </c>
      <c r="F63" s="183">
        <f t="shared" si="5"/>
        <v>0.59657101174244687</v>
      </c>
      <c r="G63" s="23"/>
      <c r="H63" s="160">
        <f t="shared" si="14"/>
        <v>44</v>
      </c>
      <c r="I63" s="161" t="s">
        <v>52</v>
      </c>
      <c r="J63" s="172" t="s">
        <v>1502</v>
      </c>
      <c r="K63" s="66">
        <v>376</v>
      </c>
      <c r="L63" s="171">
        <f t="shared" si="6"/>
        <v>2.4774003109928051E-3</v>
      </c>
      <c r="M63" s="128">
        <f t="shared" si="15"/>
        <v>0.93141027330469328</v>
      </c>
      <c r="N63" s="23"/>
      <c r="O63" s="160">
        <f t="shared" si="16"/>
        <v>44</v>
      </c>
      <c r="P63" s="161" t="s">
        <v>917</v>
      </c>
      <c r="Q63" s="172" t="s">
        <v>427</v>
      </c>
      <c r="R63" s="66">
        <v>104</v>
      </c>
      <c r="S63" s="171">
        <f t="shared" si="7"/>
        <v>6.3387578472603161E-3</v>
      </c>
      <c r="T63" s="128">
        <f t="shared" si="17"/>
        <v>0.86755653074907058</v>
      </c>
      <c r="U63" s="45"/>
      <c r="V63" s="160">
        <f t="shared" si="18"/>
        <v>44</v>
      </c>
      <c r="W63" s="161" t="s">
        <v>58</v>
      </c>
      <c r="X63" s="172" t="s">
        <v>375</v>
      </c>
      <c r="Y63" s="66">
        <v>143</v>
      </c>
      <c r="Z63" s="171">
        <f t="shared" si="8"/>
        <v>3.7306618663744749E-3</v>
      </c>
      <c r="AA63" s="128">
        <f t="shared" si="19"/>
        <v>0.81704103728053046</v>
      </c>
      <c r="AB63" s="45"/>
      <c r="AC63" s="23"/>
      <c r="AD63" s="23"/>
      <c r="AE63" s="23"/>
      <c r="AF63" s="23"/>
      <c r="AG63" s="23"/>
      <c r="AH63" s="23"/>
      <c r="AI63" s="23"/>
      <c r="AJ63" s="160">
        <f t="shared" si="22"/>
        <v>44</v>
      </c>
      <c r="AK63" s="161" t="s">
        <v>61</v>
      </c>
      <c r="AL63" s="172" t="s">
        <v>1541</v>
      </c>
      <c r="AM63" s="66">
        <v>47</v>
      </c>
      <c r="AN63" s="171">
        <f t="shared" si="10"/>
        <v>2.7733522157313978E-3</v>
      </c>
      <c r="AO63" s="128">
        <f t="shared" si="23"/>
        <v>0.93827816132648834</v>
      </c>
      <c r="AP63" s="23"/>
      <c r="AQ63" s="160">
        <f t="shared" si="24"/>
        <v>44</v>
      </c>
      <c r="AR63" s="161" t="s">
        <v>64</v>
      </c>
      <c r="AS63" s="172" t="s">
        <v>544</v>
      </c>
      <c r="AT63" s="66">
        <v>91</v>
      </c>
      <c r="AU63" s="171">
        <f t="shared" si="11"/>
        <v>3.1572008465461611E-3</v>
      </c>
      <c r="AV63" s="128">
        <f t="shared" si="25"/>
        <v>0.88804080074940139</v>
      </c>
      <c r="AW63" s="77"/>
      <c r="AX63" s="160">
        <f t="shared" si="26"/>
        <v>44</v>
      </c>
      <c r="AY63" s="161" t="s">
        <v>72</v>
      </c>
      <c r="AZ63" s="172" t="s">
        <v>1577</v>
      </c>
      <c r="BA63" s="66">
        <v>358</v>
      </c>
      <c r="BB63" s="171">
        <f t="shared" si="12"/>
        <v>6.6334377142433622E-3</v>
      </c>
      <c r="BC63" s="128">
        <f t="shared" si="27"/>
        <v>0.68148381478256059</v>
      </c>
      <c r="BD63" s="23"/>
      <c r="BE63" s="160">
        <f t="shared" si="28"/>
        <v>44</v>
      </c>
      <c r="BF63" s="161" t="s">
        <v>56</v>
      </c>
      <c r="BG63" s="172" t="s">
        <v>1600</v>
      </c>
      <c r="BH63" s="66">
        <v>77</v>
      </c>
      <c r="BI63" s="171">
        <f t="shared" si="13"/>
        <v>2.002913328477786E-3</v>
      </c>
      <c r="BJ63" s="128">
        <f t="shared" si="29"/>
        <v>0.9764592654250337</v>
      </c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</row>
    <row r="64" spans="1:75" ht="18.75" customHeight="1">
      <c r="A64" s="160">
        <f t="shared" si="4"/>
        <v>45</v>
      </c>
      <c r="B64" s="161" t="s">
        <v>52</v>
      </c>
      <c r="C64" s="172" t="s">
        <v>104</v>
      </c>
      <c r="D64" s="140">
        <v>1306</v>
      </c>
      <c r="E64" s="182">
        <f t="shared" si="3"/>
        <v>3.7213384280906912E-3</v>
      </c>
      <c r="F64" s="183">
        <f t="shared" si="5"/>
        <v>0.6002923501705375</v>
      </c>
      <c r="G64" s="23"/>
      <c r="H64" s="160">
        <f t="shared" si="14"/>
        <v>45</v>
      </c>
      <c r="I64" s="161" t="s">
        <v>52</v>
      </c>
      <c r="J64" s="172" t="s">
        <v>266</v>
      </c>
      <c r="K64" s="66">
        <v>360</v>
      </c>
      <c r="L64" s="171">
        <f t="shared" si="6"/>
        <v>2.3719790211633239E-3</v>
      </c>
      <c r="M64" s="128">
        <f t="shared" si="15"/>
        <v>0.93378225232585665</v>
      </c>
      <c r="N64" s="23"/>
      <c r="O64" s="160">
        <f t="shared" si="16"/>
        <v>45</v>
      </c>
      <c r="P64" s="161" t="s">
        <v>917</v>
      </c>
      <c r="Q64" s="172" t="s">
        <v>514</v>
      </c>
      <c r="R64" s="66">
        <v>95</v>
      </c>
      <c r="S64" s="171">
        <f t="shared" si="7"/>
        <v>5.7902114950935573E-3</v>
      </c>
      <c r="T64" s="128">
        <f t="shared" si="17"/>
        <v>0.87334674224416409</v>
      </c>
      <c r="U64" s="45"/>
      <c r="V64" s="160">
        <f t="shared" si="18"/>
        <v>45</v>
      </c>
      <c r="W64" s="161" t="s">
        <v>58</v>
      </c>
      <c r="X64" s="172" t="s">
        <v>1651</v>
      </c>
      <c r="Y64" s="66">
        <v>141</v>
      </c>
      <c r="Z64" s="171">
        <f t="shared" si="8"/>
        <v>3.6784847773342726E-3</v>
      </c>
      <c r="AA64" s="128">
        <f t="shared" si="19"/>
        <v>0.82071952205786469</v>
      </c>
      <c r="AB64" s="45"/>
      <c r="AC64" s="23"/>
      <c r="AD64" s="23"/>
      <c r="AE64" s="23"/>
      <c r="AF64" s="23"/>
      <c r="AG64" s="23"/>
      <c r="AH64" s="23"/>
      <c r="AI64" s="23"/>
      <c r="AJ64" s="160">
        <f t="shared" si="22"/>
        <v>45</v>
      </c>
      <c r="AK64" s="161" t="s">
        <v>61</v>
      </c>
      <c r="AL64" s="172" t="s">
        <v>679</v>
      </c>
      <c r="AM64" s="66">
        <v>45</v>
      </c>
      <c r="AN64" s="171">
        <f t="shared" si="10"/>
        <v>2.6553372278279343E-3</v>
      </c>
      <c r="AO64" s="128">
        <f t="shared" si="23"/>
        <v>0.94093349855431629</v>
      </c>
      <c r="AP64" s="23"/>
      <c r="AQ64" s="160">
        <f t="shared" si="24"/>
        <v>45</v>
      </c>
      <c r="AR64" s="161" t="s">
        <v>64</v>
      </c>
      <c r="AS64" s="172" t="s">
        <v>454</v>
      </c>
      <c r="AT64" s="66">
        <v>89</v>
      </c>
      <c r="AU64" s="171">
        <f t="shared" si="11"/>
        <v>3.08781181695174E-3</v>
      </c>
      <c r="AV64" s="128">
        <f t="shared" si="25"/>
        <v>0.89112861256635312</v>
      </c>
      <c r="AW64" s="77"/>
      <c r="AX64" s="160">
        <f t="shared" si="26"/>
        <v>45</v>
      </c>
      <c r="AY64" s="161" t="s">
        <v>72</v>
      </c>
      <c r="AZ64" s="172" t="s">
        <v>1485</v>
      </c>
      <c r="BA64" s="66">
        <v>338</v>
      </c>
      <c r="BB64" s="171">
        <f t="shared" si="12"/>
        <v>6.2628546017157996E-3</v>
      </c>
      <c r="BC64" s="128">
        <f t="shared" si="27"/>
        <v>0.68774666938427642</v>
      </c>
      <c r="BD64" s="23"/>
      <c r="BE64" s="160">
        <f t="shared" si="28"/>
        <v>45</v>
      </c>
      <c r="BF64" s="161" t="s">
        <v>56</v>
      </c>
      <c r="BG64" s="172" t="s">
        <v>626</v>
      </c>
      <c r="BH64" s="66">
        <v>76</v>
      </c>
      <c r="BI64" s="171">
        <f t="shared" si="13"/>
        <v>1.9769014670689834E-3</v>
      </c>
      <c r="BJ64" s="128">
        <f t="shared" si="29"/>
        <v>0.97843616689210267</v>
      </c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</row>
    <row r="65" spans="1:75" ht="18.75" customHeight="1">
      <c r="A65" s="160">
        <f t="shared" si="4"/>
        <v>46</v>
      </c>
      <c r="B65" s="161" t="s">
        <v>58</v>
      </c>
      <c r="C65" s="172" t="s">
        <v>111</v>
      </c>
      <c r="D65" s="140">
        <v>1240</v>
      </c>
      <c r="E65" s="182">
        <f t="shared" si="3"/>
        <v>3.5332769148793699E-3</v>
      </c>
      <c r="F65" s="183">
        <f t="shared" si="5"/>
        <v>0.60382562708541687</v>
      </c>
      <c r="G65" s="23"/>
      <c r="H65" s="160">
        <f t="shared" si="14"/>
        <v>46</v>
      </c>
      <c r="I65" s="161" t="s">
        <v>52</v>
      </c>
      <c r="J65" s="172" t="s">
        <v>206</v>
      </c>
      <c r="K65" s="66">
        <v>344</v>
      </c>
      <c r="L65" s="171">
        <f t="shared" si="6"/>
        <v>2.2665577313338431E-3</v>
      </c>
      <c r="M65" s="128">
        <f t="shared" si="15"/>
        <v>0.93604881005719054</v>
      </c>
      <c r="N65" s="23"/>
      <c r="O65" s="160">
        <f t="shared" si="16"/>
        <v>46</v>
      </c>
      <c r="P65" s="161" t="s">
        <v>917</v>
      </c>
      <c r="Q65" s="172" t="s">
        <v>1560</v>
      </c>
      <c r="R65" s="66">
        <v>92</v>
      </c>
      <c r="S65" s="171">
        <f t="shared" si="7"/>
        <v>5.6073627110379718E-3</v>
      </c>
      <c r="T65" s="128">
        <f t="shared" si="17"/>
        <v>0.8789541049552021</v>
      </c>
      <c r="U65" s="45"/>
      <c r="V65" s="160">
        <f t="shared" si="18"/>
        <v>46</v>
      </c>
      <c r="W65" s="161" t="s">
        <v>58</v>
      </c>
      <c r="X65" s="172" t="s">
        <v>1787</v>
      </c>
      <c r="Y65" s="66">
        <v>137</v>
      </c>
      <c r="Z65" s="171">
        <f t="shared" si="8"/>
        <v>3.5741305992538675E-3</v>
      </c>
      <c r="AA65" s="128">
        <f t="shared" si="19"/>
        <v>0.82429365265711851</v>
      </c>
      <c r="AB65" s="45"/>
      <c r="AC65" s="23"/>
      <c r="AD65" s="23"/>
      <c r="AE65" s="23"/>
      <c r="AF65" s="23"/>
      <c r="AG65" s="23"/>
      <c r="AH65" s="23"/>
      <c r="AI65" s="23"/>
      <c r="AJ65" s="160">
        <f t="shared" si="22"/>
        <v>46</v>
      </c>
      <c r="AK65" s="161" t="s">
        <v>61</v>
      </c>
      <c r="AL65" s="172" t="s">
        <v>704</v>
      </c>
      <c r="AM65" s="66">
        <v>43</v>
      </c>
      <c r="AN65" s="171">
        <f t="shared" si="10"/>
        <v>2.5373222399244703E-3</v>
      </c>
      <c r="AO65" s="128">
        <f t="shared" si="23"/>
        <v>0.94347082079424072</v>
      </c>
      <c r="AP65" s="23"/>
      <c r="AQ65" s="160">
        <f t="shared" si="24"/>
        <v>46</v>
      </c>
      <c r="AR65" s="161" t="s">
        <v>64</v>
      </c>
      <c r="AS65" s="172" t="s">
        <v>1566</v>
      </c>
      <c r="AT65" s="66">
        <v>88</v>
      </c>
      <c r="AU65" s="171">
        <f t="shared" si="11"/>
        <v>3.0531173021545294E-3</v>
      </c>
      <c r="AV65" s="128">
        <f t="shared" si="25"/>
        <v>0.89418172986850764</v>
      </c>
      <c r="AW65" s="77"/>
      <c r="AX65" s="160">
        <f t="shared" si="26"/>
        <v>46</v>
      </c>
      <c r="AY65" s="161" t="s">
        <v>72</v>
      </c>
      <c r="AZ65" s="172" t="s">
        <v>1672</v>
      </c>
      <c r="BA65" s="66">
        <v>336</v>
      </c>
      <c r="BB65" s="171">
        <f t="shared" si="12"/>
        <v>6.2257962904630438E-3</v>
      </c>
      <c r="BC65" s="128">
        <f t="shared" si="27"/>
        <v>0.69397246567473947</v>
      </c>
      <c r="BD65" s="23"/>
      <c r="BE65" s="160">
        <f t="shared" si="28"/>
        <v>46</v>
      </c>
      <c r="BF65" s="161" t="s">
        <v>56</v>
      </c>
      <c r="BG65" s="172" t="s">
        <v>1610</v>
      </c>
      <c r="BH65" s="66">
        <v>74</v>
      </c>
      <c r="BI65" s="171">
        <f t="shared" si="13"/>
        <v>1.9248777442513786E-3</v>
      </c>
      <c r="BJ65" s="128">
        <f t="shared" si="29"/>
        <v>0.9803610446363541</v>
      </c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ht="18.75" customHeight="1">
      <c r="A66" s="160">
        <f t="shared" si="4"/>
        <v>47</v>
      </c>
      <c r="B66" s="161" t="s">
        <v>52</v>
      </c>
      <c r="C66" s="172" t="s">
        <v>115</v>
      </c>
      <c r="D66" s="140">
        <v>1191</v>
      </c>
      <c r="E66" s="182">
        <f t="shared" si="3"/>
        <v>3.3936554884042981E-3</v>
      </c>
      <c r="F66" s="183">
        <f t="shared" si="5"/>
        <v>0.60721928257382118</v>
      </c>
      <c r="G66" s="23"/>
      <c r="H66" s="160">
        <f t="shared" si="14"/>
        <v>47</v>
      </c>
      <c r="I66" s="161" t="s">
        <v>52</v>
      </c>
      <c r="J66" s="172" t="s">
        <v>212</v>
      </c>
      <c r="K66" s="66">
        <v>327</v>
      </c>
      <c r="L66" s="171">
        <f t="shared" si="6"/>
        <v>2.1545476108900193E-3</v>
      </c>
      <c r="M66" s="128">
        <f t="shared" si="15"/>
        <v>0.93820335766808061</v>
      </c>
      <c r="N66" s="23"/>
      <c r="O66" s="160">
        <f t="shared" si="16"/>
        <v>47</v>
      </c>
      <c r="P66" s="161" t="s">
        <v>917</v>
      </c>
      <c r="Q66" s="172" t="s">
        <v>516</v>
      </c>
      <c r="R66" s="66">
        <v>88</v>
      </c>
      <c r="S66" s="171">
        <f t="shared" si="7"/>
        <v>5.3635643322971901E-3</v>
      </c>
      <c r="T66" s="128">
        <f t="shared" si="17"/>
        <v>0.88431766928749933</v>
      </c>
      <c r="U66" s="45"/>
      <c r="V66" s="160">
        <f t="shared" si="18"/>
        <v>47</v>
      </c>
      <c r="W66" s="161" t="s">
        <v>58</v>
      </c>
      <c r="X66" s="172" t="s">
        <v>335</v>
      </c>
      <c r="Y66" s="66">
        <v>135</v>
      </c>
      <c r="Z66" s="171">
        <f t="shared" si="8"/>
        <v>3.5219535102136651E-3</v>
      </c>
      <c r="AA66" s="128">
        <f t="shared" si="19"/>
        <v>0.82781560616733219</v>
      </c>
      <c r="AB66" s="45"/>
      <c r="AC66" s="23"/>
      <c r="AD66" s="23"/>
      <c r="AE66" s="23"/>
      <c r="AF66" s="23"/>
      <c r="AG66" s="23"/>
      <c r="AH66" s="23"/>
      <c r="AI66" s="23"/>
      <c r="AJ66" s="160">
        <f t="shared" si="22"/>
        <v>47</v>
      </c>
      <c r="AK66" s="161" t="s">
        <v>61</v>
      </c>
      <c r="AL66" s="172" t="s">
        <v>618</v>
      </c>
      <c r="AM66" s="66">
        <v>42</v>
      </c>
      <c r="AN66" s="171">
        <f t="shared" si="10"/>
        <v>2.4783147459727386E-3</v>
      </c>
      <c r="AO66" s="128">
        <f t="shared" si="23"/>
        <v>0.94594913554021343</v>
      </c>
      <c r="AP66" s="23"/>
      <c r="AQ66" s="160">
        <f t="shared" si="24"/>
        <v>47</v>
      </c>
      <c r="AR66" s="161" t="s">
        <v>64</v>
      </c>
      <c r="AS66" s="172" t="s">
        <v>1590</v>
      </c>
      <c r="AT66" s="66">
        <v>88</v>
      </c>
      <c r="AU66" s="171">
        <f t="shared" si="11"/>
        <v>3.0531173021545294E-3</v>
      </c>
      <c r="AV66" s="128">
        <f t="shared" si="25"/>
        <v>0.89723484717066215</v>
      </c>
      <c r="AW66" s="77"/>
      <c r="AX66" s="160">
        <f t="shared" si="26"/>
        <v>47</v>
      </c>
      <c r="AY66" s="161" t="s">
        <v>72</v>
      </c>
      <c r="AZ66" s="172" t="s">
        <v>222</v>
      </c>
      <c r="BA66" s="66">
        <v>313</v>
      </c>
      <c r="BB66" s="171">
        <f t="shared" si="12"/>
        <v>5.7996257110563476E-3</v>
      </c>
      <c r="BC66" s="128">
        <f t="shared" si="27"/>
        <v>0.69977209138579577</v>
      </c>
      <c r="BD66" s="23"/>
      <c r="BE66" s="160">
        <f t="shared" si="28"/>
        <v>47</v>
      </c>
      <c r="BF66" s="161" t="s">
        <v>56</v>
      </c>
      <c r="BG66" s="172" t="s">
        <v>482</v>
      </c>
      <c r="BH66" s="66">
        <v>65</v>
      </c>
      <c r="BI66" s="171">
        <f t="shared" si="13"/>
        <v>1.6907709915721569E-3</v>
      </c>
      <c r="BJ66" s="128">
        <f t="shared" si="29"/>
        <v>0.98205181562792621</v>
      </c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</row>
    <row r="67" spans="1:75" ht="18.75" customHeight="1">
      <c r="A67" s="160">
        <f t="shared" si="4"/>
        <v>48</v>
      </c>
      <c r="B67" s="161" t="s">
        <v>917</v>
      </c>
      <c r="C67" s="172" t="s">
        <v>99</v>
      </c>
      <c r="D67" s="140">
        <v>1185</v>
      </c>
      <c r="E67" s="182">
        <f t="shared" si="3"/>
        <v>3.3765589872032688E-3</v>
      </c>
      <c r="F67" s="183">
        <f t="shared" si="5"/>
        <v>0.61059584156102442</v>
      </c>
      <c r="G67" s="23"/>
      <c r="H67" s="160">
        <f t="shared" si="14"/>
        <v>48</v>
      </c>
      <c r="I67" s="161" t="s">
        <v>52</v>
      </c>
      <c r="J67" s="172" t="s">
        <v>1645</v>
      </c>
      <c r="K67" s="66">
        <v>293</v>
      </c>
      <c r="L67" s="171">
        <f t="shared" si="6"/>
        <v>1.9305273700023721E-3</v>
      </c>
      <c r="M67" s="128">
        <f t="shared" si="15"/>
        <v>0.94013388503808293</v>
      </c>
      <c r="N67" s="23"/>
      <c r="O67" s="160">
        <f t="shared" si="16"/>
        <v>48</v>
      </c>
      <c r="P67" s="161" t="s">
        <v>917</v>
      </c>
      <c r="Q67" s="172" t="s">
        <v>439</v>
      </c>
      <c r="R67" s="66">
        <v>87</v>
      </c>
      <c r="S67" s="171">
        <f t="shared" si="7"/>
        <v>5.3026147376119947E-3</v>
      </c>
      <c r="T67" s="128">
        <f t="shared" si="17"/>
        <v>0.88962028402511129</v>
      </c>
      <c r="U67" s="45"/>
      <c r="V67" s="160">
        <f t="shared" si="18"/>
        <v>48</v>
      </c>
      <c r="W67" s="161" t="s">
        <v>58</v>
      </c>
      <c r="X67" s="172" t="s">
        <v>388</v>
      </c>
      <c r="Y67" s="66">
        <v>133</v>
      </c>
      <c r="Z67" s="171">
        <f t="shared" si="8"/>
        <v>3.4697764211734628E-3</v>
      </c>
      <c r="AA67" s="128">
        <f t="shared" si="19"/>
        <v>0.83128538258850559</v>
      </c>
      <c r="AB67" s="45"/>
      <c r="AC67" s="23"/>
      <c r="AD67" s="23"/>
      <c r="AE67" s="23"/>
      <c r="AF67" s="23"/>
      <c r="AG67" s="23"/>
      <c r="AH67" s="23"/>
      <c r="AI67" s="23"/>
      <c r="AJ67" s="160">
        <f t="shared" si="22"/>
        <v>48</v>
      </c>
      <c r="AK67" s="161" t="s">
        <v>61</v>
      </c>
      <c r="AL67" s="172" t="s">
        <v>810</v>
      </c>
      <c r="AM67" s="66">
        <v>41</v>
      </c>
      <c r="AN67" s="171">
        <f t="shared" si="10"/>
        <v>2.4193072520210068E-3</v>
      </c>
      <c r="AO67" s="128">
        <f t="shared" si="23"/>
        <v>0.94836844279223442</v>
      </c>
      <c r="AP67" s="23"/>
      <c r="AQ67" s="166">
        <f t="shared" si="24"/>
        <v>48</v>
      </c>
      <c r="AR67" s="167" t="s">
        <v>64</v>
      </c>
      <c r="AS67" s="189" t="s">
        <v>1774</v>
      </c>
      <c r="AT67" s="205">
        <v>88</v>
      </c>
      <c r="AU67" s="177">
        <f t="shared" si="11"/>
        <v>3.0531173021545294E-3</v>
      </c>
      <c r="AV67" s="178">
        <f t="shared" si="25"/>
        <v>0.90028796447281667</v>
      </c>
      <c r="AW67" s="77"/>
      <c r="AX67" s="164">
        <f t="shared" si="26"/>
        <v>48</v>
      </c>
      <c r="AY67" s="165" t="s">
        <v>72</v>
      </c>
      <c r="AZ67" s="186" t="s">
        <v>1550</v>
      </c>
      <c r="BA67" s="202">
        <v>311</v>
      </c>
      <c r="BB67" s="175">
        <f t="shared" si="12"/>
        <v>5.762567399803591E-3</v>
      </c>
      <c r="BC67" s="176">
        <f t="shared" si="27"/>
        <v>0.7055346587855994</v>
      </c>
      <c r="BD67" s="23"/>
      <c r="BE67" s="160">
        <f t="shared" si="28"/>
        <v>48</v>
      </c>
      <c r="BF67" s="161" t="s">
        <v>56</v>
      </c>
      <c r="BG67" s="172" t="s">
        <v>1601</v>
      </c>
      <c r="BH67" s="66">
        <v>60</v>
      </c>
      <c r="BI67" s="171">
        <f t="shared" si="13"/>
        <v>1.5607116845281449E-3</v>
      </c>
      <c r="BJ67" s="128">
        <f t="shared" si="29"/>
        <v>0.9836125273124543</v>
      </c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</row>
    <row r="68" spans="1:75" ht="18.75" customHeight="1">
      <c r="A68" s="160">
        <f t="shared" si="4"/>
        <v>49</v>
      </c>
      <c r="B68" s="161" t="s">
        <v>52</v>
      </c>
      <c r="C68" s="172" t="s">
        <v>1671</v>
      </c>
      <c r="D68" s="140">
        <v>1169</v>
      </c>
      <c r="E68" s="182">
        <f t="shared" si="3"/>
        <v>3.3309683173338577E-3</v>
      </c>
      <c r="F68" s="183">
        <f t="shared" si="5"/>
        <v>0.61392680987835824</v>
      </c>
      <c r="G68" s="23"/>
      <c r="H68" s="160">
        <f t="shared" si="14"/>
        <v>49</v>
      </c>
      <c r="I68" s="161" t="s">
        <v>52</v>
      </c>
      <c r="J68" s="172" t="s">
        <v>278</v>
      </c>
      <c r="K68" s="66">
        <v>292</v>
      </c>
      <c r="L68" s="171">
        <f t="shared" si="6"/>
        <v>1.9239385393880295E-3</v>
      </c>
      <c r="M68" s="128">
        <f t="shared" si="15"/>
        <v>0.94205782357747092</v>
      </c>
      <c r="N68" s="23"/>
      <c r="O68" s="160">
        <f t="shared" si="16"/>
        <v>49</v>
      </c>
      <c r="P68" s="161" t="s">
        <v>917</v>
      </c>
      <c r="Q68" s="172" t="s">
        <v>1490</v>
      </c>
      <c r="R68" s="66">
        <v>85</v>
      </c>
      <c r="S68" s="171">
        <f t="shared" si="7"/>
        <v>5.1807155482416038E-3</v>
      </c>
      <c r="T68" s="128">
        <f t="shared" si="17"/>
        <v>0.89480099957335291</v>
      </c>
      <c r="U68" s="45"/>
      <c r="V68" s="160">
        <f t="shared" si="18"/>
        <v>49</v>
      </c>
      <c r="W68" s="161" t="s">
        <v>58</v>
      </c>
      <c r="X68" s="172" t="s">
        <v>1491</v>
      </c>
      <c r="Y68" s="66">
        <v>129</v>
      </c>
      <c r="Z68" s="171">
        <f t="shared" si="8"/>
        <v>3.3654222430930577E-3</v>
      </c>
      <c r="AA68" s="128">
        <f t="shared" si="19"/>
        <v>0.8346508048315987</v>
      </c>
      <c r="AB68" s="45"/>
      <c r="AC68" s="23"/>
      <c r="AD68" s="23"/>
      <c r="AE68" s="23"/>
      <c r="AF68" s="23"/>
      <c r="AG68" s="23"/>
      <c r="AH68" s="23"/>
      <c r="AI68" s="23"/>
      <c r="AJ68" s="160">
        <f t="shared" si="22"/>
        <v>49</v>
      </c>
      <c r="AK68" s="161" t="s">
        <v>61</v>
      </c>
      <c r="AL68" s="172" t="s">
        <v>691</v>
      </c>
      <c r="AM68" s="66">
        <v>39</v>
      </c>
      <c r="AN68" s="171">
        <f t="shared" si="10"/>
        <v>2.3012922641175429E-3</v>
      </c>
      <c r="AO68" s="128">
        <f t="shared" si="23"/>
        <v>0.95066973505635199</v>
      </c>
      <c r="AP68" s="23"/>
      <c r="AQ68" s="160">
        <f t="shared" si="24"/>
        <v>49</v>
      </c>
      <c r="AR68" s="161" t="s">
        <v>64</v>
      </c>
      <c r="AS68" s="172" t="s">
        <v>1702</v>
      </c>
      <c r="AT68" s="66">
        <v>86</v>
      </c>
      <c r="AU68" s="171">
        <f t="shared" si="11"/>
        <v>2.9837282725601083E-3</v>
      </c>
      <c r="AV68" s="128">
        <f t="shared" si="25"/>
        <v>0.90327169274537678</v>
      </c>
      <c r="AW68" s="77"/>
      <c r="AX68" s="160">
        <f t="shared" si="26"/>
        <v>49</v>
      </c>
      <c r="AY68" s="161" t="s">
        <v>72</v>
      </c>
      <c r="AZ68" s="172" t="s">
        <v>236</v>
      </c>
      <c r="BA68" s="66">
        <v>311</v>
      </c>
      <c r="BB68" s="171">
        <f t="shared" si="12"/>
        <v>5.762567399803591E-3</v>
      </c>
      <c r="BC68" s="128">
        <f t="shared" si="27"/>
        <v>0.71129722618540303</v>
      </c>
      <c r="BD68" s="23"/>
      <c r="BE68" s="160">
        <f t="shared" si="28"/>
        <v>49</v>
      </c>
      <c r="BF68" s="161" t="s">
        <v>56</v>
      </c>
      <c r="BG68" s="172" t="s">
        <v>1730</v>
      </c>
      <c r="BH68" s="66">
        <v>56</v>
      </c>
      <c r="BI68" s="171">
        <f t="shared" si="13"/>
        <v>1.4566642388929353E-3</v>
      </c>
      <c r="BJ68" s="128">
        <f t="shared" si="29"/>
        <v>0.9850691915513472</v>
      </c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ht="18.75" customHeight="1">
      <c r="A69" s="160">
        <f t="shared" si="4"/>
        <v>50</v>
      </c>
      <c r="B69" s="161" t="s">
        <v>64</v>
      </c>
      <c r="C69" s="172" t="s">
        <v>113</v>
      </c>
      <c r="D69" s="140">
        <v>1164</v>
      </c>
      <c r="E69" s="182">
        <f t="shared" si="3"/>
        <v>3.3167212329996668E-3</v>
      </c>
      <c r="F69" s="183">
        <f t="shared" si="5"/>
        <v>0.61724353111135788</v>
      </c>
      <c r="G69" s="23"/>
      <c r="H69" s="160">
        <f t="shared" si="14"/>
        <v>50</v>
      </c>
      <c r="I69" s="161" t="s">
        <v>52</v>
      </c>
      <c r="J69" s="172" t="s">
        <v>1670</v>
      </c>
      <c r="K69" s="66">
        <v>275</v>
      </c>
      <c r="L69" s="171">
        <f t="shared" si="6"/>
        <v>1.8119284189442057E-3</v>
      </c>
      <c r="M69" s="128">
        <f t="shared" si="15"/>
        <v>0.9438697519964151</v>
      </c>
      <c r="N69" s="23"/>
      <c r="O69" s="160">
        <f t="shared" si="16"/>
        <v>50</v>
      </c>
      <c r="P69" s="161" t="s">
        <v>917</v>
      </c>
      <c r="Q69" s="172" t="s">
        <v>1570</v>
      </c>
      <c r="R69" s="66">
        <v>83</v>
      </c>
      <c r="S69" s="171">
        <f t="shared" si="7"/>
        <v>5.0588163588712138E-3</v>
      </c>
      <c r="T69" s="128">
        <f t="shared" si="17"/>
        <v>0.89985981593222408</v>
      </c>
      <c r="U69" s="45"/>
      <c r="V69" s="160">
        <f t="shared" si="18"/>
        <v>50</v>
      </c>
      <c r="W69" s="161" t="s">
        <v>58</v>
      </c>
      <c r="X69" s="172" t="s">
        <v>396</v>
      </c>
      <c r="Y69" s="66">
        <v>129</v>
      </c>
      <c r="Z69" s="171">
        <f t="shared" si="8"/>
        <v>3.3654222430930577E-3</v>
      </c>
      <c r="AA69" s="128">
        <f t="shared" si="19"/>
        <v>0.83801622707469181</v>
      </c>
      <c r="AB69" s="45"/>
      <c r="AC69" s="23"/>
      <c r="AD69" s="23"/>
      <c r="AE69" s="23"/>
      <c r="AF69" s="23"/>
      <c r="AG69" s="23"/>
      <c r="AH69" s="23"/>
      <c r="AI69" s="23"/>
      <c r="AJ69" s="160">
        <f t="shared" si="22"/>
        <v>50</v>
      </c>
      <c r="AK69" s="161" t="s">
        <v>61</v>
      </c>
      <c r="AL69" s="172" t="s">
        <v>809</v>
      </c>
      <c r="AM69" s="66">
        <v>37</v>
      </c>
      <c r="AN69" s="171">
        <f t="shared" si="10"/>
        <v>2.1832772762140793E-3</v>
      </c>
      <c r="AO69" s="128">
        <f t="shared" si="23"/>
        <v>0.95285301233256603</v>
      </c>
      <c r="AP69" s="23"/>
      <c r="AQ69" s="160">
        <f t="shared" si="24"/>
        <v>50</v>
      </c>
      <c r="AR69" s="161" t="s">
        <v>64</v>
      </c>
      <c r="AS69" s="172" t="s">
        <v>538</v>
      </c>
      <c r="AT69" s="66">
        <v>84</v>
      </c>
      <c r="AU69" s="171">
        <f t="shared" si="11"/>
        <v>2.9143392429656872E-3</v>
      </c>
      <c r="AV69" s="128">
        <f t="shared" si="25"/>
        <v>0.90618603198834247</v>
      </c>
      <c r="AW69" s="77"/>
      <c r="AX69" s="160">
        <f t="shared" si="26"/>
        <v>50</v>
      </c>
      <c r="AY69" s="161" t="s">
        <v>72</v>
      </c>
      <c r="AZ69" s="172" t="s">
        <v>254</v>
      </c>
      <c r="BA69" s="66">
        <v>311</v>
      </c>
      <c r="BB69" s="171">
        <f t="shared" si="12"/>
        <v>5.762567399803591E-3</v>
      </c>
      <c r="BC69" s="128">
        <f t="shared" si="27"/>
        <v>0.71705979358520666</v>
      </c>
      <c r="BD69" s="23"/>
      <c r="BE69" s="160">
        <f t="shared" si="28"/>
        <v>50</v>
      </c>
      <c r="BF69" s="161" t="s">
        <v>56</v>
      </c>
      <c r="BG69" s="172" t="s">
        <v>664</v>
      </c>
      <c r="BH69" s="66">
        <v>56</v>
      </c>
      <c r="BI69" s="171">
        <f t="shared" si="13"/>
        <v>1.4566642388929353E-3</v>
      </c>
      <c r="BJ69" s="128">
        <f t="shared" si="29"/>
        <v>0.9865258557902401</v>
      </c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</row>
    <row r="70" spans="1:75" ht="18.75" customHeight="1">
      <c r="A70" s="160">
        <f t="shared" si="4"/>
        <v>51</v>
      </c>
      <c r="B70" s="161" t="s">
        <v>61</v>
      </c>
      <c r="C70" s="172" t="s">
        <v>1625</v>
      </c>
      <c r="D70" s="140">
        <v>1132</v>
      </c>
      <c r="E70" s="182">
        <f t="shared" si="3"/>
        <v>3.2255398932608441E-3</v>
      </c>
      <c r="F70" s="183">
        <f t="shared" si="5"/>
        <v>0.62046907100461868</v>
      </c>
      <c r="G70" s="23"/>
      <c r="H70" s="160">
        <f t="shared" si="14"/>
        <v>51</v>
      </c>
      <c r="I70" s="161" t="s">
        <v>52</v>
      </c>
      <c r="J70" s="172" t="s">
        <v>260</v>
      </c>
      <c r="K70" s="66">
        <v>260</v>
      </c>
      <c r="L70" s="171">
        <f t="shared" si="6"/>
        <v>1.7130959597290673E-3</v>
      </c>
      <c r="M70" s="128">
        <f t="shared" si="15"/>
        <v>0.94558284795614411</v>
      </c>
      <c r="N70" s="23"/>
      <c r="O70" s="166">
        <f t="shared" si="16"/>
        <v>51</v>
      </c>
      <c r="P70" s="167" t="s">
        <v>917</v>
      </c>
      <c r="Q70" s="189" t="s">
        <v>573</v>
      </c>
      <c r="R70" s="205">
        <v>77</v>
      </c>
      <c r="S70" s="177">
        <f t="shared" si="7"/>
        <v>4.6931187907600412E-3</v>
      </c>
      <c r="T70" s="178">
        <f t="shared" si="17"/>
        <v>0.90455293472298415</v>
      </c>
      <c r="U70" s="45"/>
      <c r="V70" s="160">
        <f t="shared" si="18"/>
        <v>51</v>
      </c>
      <c r="W70" s="161" t="s">
        <v>58</v>
      </c>
      <c r="X70" s="172" t="s">
        <v>412</v>
      </c>
      <c r="Y70" s="66">
        <v>125</v>
      </c>
      <c r="Z70" s="171">
        <f t="shared" si="8"/>
        <v>3.261068065012653E-3</v>
      </c>
      <c r="AA70" s="128">
        <f t="shared" si="19"/>
        <v>0.84127729513970451</v>
      </c>
      <c r="AB70" s="45"/>
      <c r="AC70" s="23"/>
      <c r="AD70" s="23"/>
      <c r="AE70" s="23"/>
      <c r="AF70" s="23"/>
      <c r="AG70" s="23"/>
      <c r="AH70" s="23"/>
      <c r="AI70" s="23"/>
      <c r="AJ70" s="160">
        <f t="shared" si="22"/>
        <v>51</v>
      </c>
      <c r="AK70" s="161" t="s">
        <v>61</v>
      </c>
      <c r="AL70" s="172" t="s">
        <v>1706</v>
      </c>
      <c r="AM70" s="66">
        <v>35</v>
      </c>
      <c r="AN70" s="171">
        <f t="shared" si="10"/>
        <v>2.0652622883106154E-3</v>
      </c>
      <c r="AO70" s="128">
        <f t="shared" si="23"/>
        <v>0.95491827462087664</v>
      </c>
      <c r="AP70" s="23"/>
      <c r="AQ70" s="160">
        <f t="shared" si="24"/>
        <v>51</v>
      </c>
      <c r="AR70" s="161" t="s">
        <v>64</v>
      </c>
      <c r="AS70" s="172" t="s">
        <v>551</v>
      </c>
      <c r="AT70" s="66">
        <v>79</v>
      </c>
      <c r="AU70" s="171">
        <f t="shared" si="11"/>
        <v>2.7408666689796345E-3</v>
      </c>
      <c r="AV70" s="128">
        <f t="shared" si="25"/>
        <v>0.90892689865732212</v>
      </c>
      <c r="AW70" s="77"/>
      <c r="AX70" s="160">
        <f t="shared" si="26"/>
        <v>51</v>
      </c>
      <c r="AY70" s="161" t="s">
        <v>72</v>
      </c>
      <c r="AZ70" s="172" t="s">
        <v>1597</v>
      </c>
      <c r="BA70" s="66">
        <v>302</v>
      </c>
      <c r="BB70" s="171">
        <f t="shared" si="12"/>
        <v>5.5958049991661884E-3</v>
      </c>
      <c r="BC70" s="128">
        <f t="shared" si="27"/>
        <v>0.72265559858437289</v>
      </c>
      <c r="BD70" s="23"/>
      <c r="BE70" s="160">
        <f t="shared" si="28"/>
        <v>51</v>
      </c>
      <c r="BF70" s="161" t="s">
        <v>56</v>
      </c>
      <c r="BG70" s="172" t="s">
        <v>681</v>
      </c>
      <c r="BH70" s="66">
        <v>55</v>
      </c>
      <c r="BI70" s="171">
        <f t="shared" si="13"/>
        <v>1.4306523774841328E-3</v>
      </c>
      <c r="BJ70" s="128">
        <f t="shared" si="29"/>
        <v>0.98795650816772429</v>
      </c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</row>
    <row r="71" spans="1:75" ht="18.75" customHeight="1">
      <c r="A71" s="160">
        <f t="shared" si="4"/>
        <v>52</v>
      </c>
      <c r="B71" s="161" t="s">
        <v>72</v>
      </c>
      <c r="C71" s="172" t="s">
        <v>1776</v>
      </c>
      <c r="D71" s="140">
        <v>1089</v>
      </c>
      <c r="E71" s="182">
        <f t="shared" si="3"/>
        <v>3.1030149679868017E-3</v>
      </c>
      <c r="F71" s="183">
        <f t="shared" si="5"/>
        <v>0.62357208597260549</v>
      </c>
      <c r="G71" s="23"/>
      <c r="H71" s="160">
        <f t="shared" si="14"/>
        <v>52</v>
      </c>
      <c r="I71" s="161" t="s">
        <v>52</v>
      </c>
      <c r="J71" s="172" t="s">
        <v>1779</v>
      </c>
      <c r="K71" s="66">
        <v>260</v>
      </c>
      <c r="L71" s="171">
        <f t="shared" si="6"/>
        <v>1.7130959597290673E-3</v>
      </c>
      <c r="M71" s="128">
        <f t="shared" si="15"/>
        <v>0.94729594391587313</v>
      </c>
      <c r="N71" s="23"/>
      <c r="O71" s="160">
        <f t="shared" si="16"/>
        <v>52</v>
      </c>
      <c r="P71" s="161" t="s">
        <v>917</v>
      </c>
      <c r="Q71" s="172" t="s">
        <v>614</v>
      </c>
      <c r="R71" s="66">
        <v>76</v>
      </c>
      <c r="S71" s="171">
        <f t="shared" si="7"/>
        <v>4.6321691960748458E-3</v>
      </c>
      <c r="T71" s="128">
        <f t="shared" si="17"/>
        <v>0.90918510391905905</v>
      </c>
      <c r="U71" s="45"/>
      <c r="V71" s="160">
        <f t="shared" si="18"/>
        <v>52</v>
      </c>
      <c r="W71" s="161" t="s">
        <v>58</v>
      </c>
      <c r="X71" s="172" t="s">
        <v>1732</v>
      </c>
      <c r="Y71" s="66">
        <v>120</v>
      </c>
      <c r="Z71" s="171">
        <f t="shared" si="8"/>
        <v>3.130625342412147E-3</v>
      </c>
      <c r="AA71" s="128">
        <f t="shared" si="19"/>
        <v>0.84440792048211666</v>
      </c>
      <c r="AB71" s="45"/>
      <c r="AC71" s="23"/>
      <c r="AD71" s="23"/>
      <c r="AE71" s="23"/>
      <c r="AF71" s="23"/>
      <c r="AG71" s="23"/>
      <c r="AH71" s="23"/>
      <c r="AI71" s="23"/>
      <c r="AJ71" s="160">
        <f t="shared" si="22"/>
        <v>52</v>
      </c>
      <c r="AK71" s="161" t="s">
        <v>61</v>
      </c>
      <c r="AL71" s="172" t="s">
        <v>838</v>
      </c>
      <c r="AM71" s="66">
        <v>34</v>
      </c>
      <c r="AN71" s="171">
        <f t="shared" si="10"/>
        <v>2.0062547943588836E-3</v>
      </c>
      <c r="AO71" s="128">
        <f t="shared" si="23"/>
        <v>0.95692452941523554</v>
      </c>
      <c r="AP71" s="23"/>
      <c r="AQ71" s="160">
        <f t="shared" si="24"/>
        <v>52</v>
      </c>
      <c r="AR71" s="161" t="s">
        <v>64</v>
      </c>
      <c r="AS71" s="172" t="s">
        <v>1492</v>
      </c>
      <c r="AT71" s="66">
        <v>75</v>
      </c>
      <c r="AU71" s="171">
        <f t="shared" si="11"/>
        <v>2.6020886097907919E-3</v>
      </c>
      <c r="AV71" s="128">
        <f t="shared" si="25"/>
        <v>0.91152898726711296</v>
      </c>
      <c r="AW71" s="77"/>
      <c r="AX71" s="160">
        <f t="shared" si="26"/>
        <v>52</v>
      </c>
      <c r="AY71" s="161" t="s">
        <v>72</v>
      </c>
      <c r="AZ71" s="172" t="s">
        <v>1781</v>
      </c>
      <c r="BA71" s="66">
        <v>301</v>
      </c>
      <c r="BB71" s="171">
        <f t="shared" si="12"/>
        <v>5.5772758435398096E-3</v>
      </c>
      <c r="BC71" s="128">
        <f t="shared" si="27"/>
        <v>0.72823287442791274</v>
      </c>
      <c r="BD71" s="23"/>
      <c r="BE71" s="160">
        <f t="shared" si="28"/>
        <v>52</v>
      </c>
      <c r="BF71" s="161" t="s">
        <v>56</v>
      </c>
      <c r="BG71" s="172" t="s">
        <v>1807</v>
      </c>
      <c r="BH71" s="66">
        <v>53</v>
      </c>
      <c r="BI71" s="171">
        <f t="shared" si="13"/>
        <v>1.378628654666528E-3</v>
      </c>
      <c r="BJ71" s="128">
        <f t="shared" si="29"/>
        <v>0.98933513682239083</v>
      </c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ht="18.75" customHeight="1">
      <c r="A72" s="160">
        <f t="shared" si="4"/>
        <v>53</v>
      </c>
      <c r="B72" s="161" t="s">
        <v>917</v>
      </c>
      <c r="C72" s="172" t="s">
        <v>112</v>
      </c>
      <c r="D72" s="140">
        <v>1080</v>
      </c>
      <c r="E72" s="182">
        <f t="shared" si="3"/>
        <v>3.0773702161852575E-3</v>
      </c>
      <c r="F72" s="183">
        <f t="shared" si="5"/>
        <v>0.62664945618879075</v>
      </c>
      <c r="G72" s="23"/>
      <c r="H72" s="160">
        <f t="shared" si="14"/>
        <v>53</v>
      </c>
      <c r="I72" s="161" t="s">
        <v>52</v>
      </c>
      <c r="J72" s="172" t="s">
        <v>271</v>
      </c>
      <c r="K72" s="66">
        <v>250</v>
      </c>
      <c r="L72" s="171">
        <f t="shared" si="6"/>
        <v>1.6472076535856417E-3</v>
      </c>
      <c r="M72" s="128">
        <f t="shared" si="15"/>
        <v>0.94894315156945874</v>
      </c>
      <c r="N72" s="23"/>
      <c r="O72" s="160">
        <f t="shared" si="16"/>
        <v>53</v>
      </c>
      <c r="P72" s="161" t="s">
        <v>917</v>
      </c>
      <c r="Q72" s="172" t="s">
        <v>511</v>
      </c>
      <c r="R72" s="66">
        <v>76</v>
      </c>
      <c r="S72" s="171">
        <f t="shared" si="7"/>
        <v>4.6321691960748458E-3</v>
      </c>
      <c r="T72" s="128">
        <f t="shared" si="17"/>
        <v>0.91381727311513394</v>
      </c>
      <c r="U72" s="45"/>
      <c r="V72" s="160">
        <f t="shared" si="18"/>
        <v>53</v>
      </c>
      <c r="W72" s="161" t="s">
        <v>58</v>
      </c>
      <c r="X72" s="172" t="s">
        <v>476</v>
      </c>
      <c r="Y72" s="66">
        <v>114</v>
      </c>
      <c r="Z72" s="171">
        <f t="shared" si="8"/>
        <v>2.9740940752915395E-3</v>
      </c>
      <c r="AA72" s="128">
        <f t="shared" si="19"/>
        <v>0.84738201455740825</v>
      </c>
      <c r="AB72" s="45"/>
      <c r="AC72" s="23"/>
      <c r="AD72" s="23"/>
      <c r="AE72" s="23"/>
      <c r="AF72" s="23"/>
      <c r="AG72" s="23"/>
      <c r="AH72" s="23"/>
      <c r="AI72" s="23"/>
      <c r="AJ72" s="160">
        <f t="shared" si="22"/>
        <v>53</v>
      </c>
      <c r="AK72" s="161" t="s">
        <v>61</v>
      </c>
      <c r="AL72" s="172" t="s">
        <v>737</v>
      </c>
      <c r="AM72" s="66">
        <v>33</v>
      </c>
      <c r="AN72" s="171">
        <f t="shared" si="10"/>
        <v>1.9472473004071517E-3</v>
      </c>
      <c r="AO72" s="128">
        <f t="shared" si="23"/>
        <v>0.95887177671564272</v>
      </c>
      <c r="AP72" s="23"/>
      <c r="AQ72" s="160">
        <f t="shared" si="24"/>
        <v>53</v>
      </c>
      <c r="AR72" s="161" t="s">
        <v>64</v>
      </c>
      <c r="AS72" s="172" t="s">
        <v>1684</v>
      </c>
      <c r="AT72" s="66">
        <v>73</v>
      </c>
      <c r="AU72" s="171">
        <f t="shared" si="11"/>
        <v>2.5326995801963708E-3</v>
      </c>
      <c r="AV72" s="128">
        <f t="shared" si="25"/>
        <v>0.91406168684730937</v>
      </c>
      <c r="AW72" s="77"/>
      <c r="AX72" s="160">
        <f t="shared" si="26"/>
        <v>53</v>
      </c>
      <c r="AY72" s="161" t="s">
        <v>72</v>
      </c>
      <c r="AZ72" s="172" t="s">
        <v>250</v>
      </c>
      <c r="BA72" s="66">
        <v>299</v>
      </c>
      <c r="BB72" s="171">
        <f t="shared" si="12"/>
        <v>5.5402175322870539E-3</v>
      </c>
      <c r="BC72" s="128">
        <f t="shared" si="27"/>
        <v>0.7337730919601998</v>
      </c>
      <c r="BD72" s="23"/>
      <c r="BE72" s="160">
        <f t="shared" si="28"/>
        <v>53</v>
      </c>
      <c r="BF72" s="161" t="s">
        <v>56</v>
      </c>
      <c r="BG72" s="172" t="s">
        <v>770</v>
      </c>
      <c r="BH72" s="66">
        <v>48</v>
      </c>
      <c r="BI72" s="171">
        <f t="shared" si="13"/>
        <v>1.2485693476225158E-3</v>
      </c>
      <c r="BJ72" s="128">
        <f t="shared" si="29"/>
        <v>0.99058370617001335</v>
      </c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</row>
    <row r="73" spans="1:75" ht="18.75" customHeight="1">
      <c r="A73" s="160">
        <f t="shared" si="4"/>
        <v>54</v>
      </c>
      <c r="B73" s="161" t="s">
        <v>52</v>
      </c>
      <c r="C73" s="172" t="s">
        <v>1621</v>
      </c>
      <c r="D73" s="140">
        <v>1062</v>
      </c>
      <c r="E73" s="182">
        <f t="shared" si="3"/>
        <v>3.0260807125821699E-3</v>
      </c>
      <c r="F73" s="183">
        <f t="shared" si="5"/>
        <v>0.6296755369013729</v>
      </c>
      <c r="G73" s="23"/>
      <c r="H73" s="160">
        <f t="shared" si="14"/>
        <v>54</v>
      </c>
      <c r="I73" s="161" t="s">
        <v>52</v>
      </c>
      <c r="J73" s="172" t="s">
        <v>252</v>
      </c>
      <c r="K73" s="66">
        <v>250</v>
      </c>
      <c r="L73" s="171">
        <f t="shared" si="6"/>
        <v>1.6472076535856417E-3</v>
      </c>
      <c r="M73" s="128">
        <f t="shared" si="15"/>
        <v>0.95059035922304436</v>
      </c>
      <c r="N73" s="23"/>
      <c r="O73" s="160">
        <f t="shared" si="16"/>
        <v>54</v>
      </c>
      <c r="P73" s="161" t="s">
        <v>917</v>
      </c>
      <c r="Q73" s="172" t="s">
        <v>1585</v>
      </c>
      <c r="R73" s="66">
        <v>75</v>
      </c>
      <c r="S73" s="171">
        <f t="shared" si="7"/>
        <v>4.5712196013896504E-3</v>
      </c>
      <c r="T73" s="128">
        <f t="shared" si="17"/>
        <v>0.91838849271652356</v>
      </c>
      <c r="U73" s="45"/>
      <c r="V73" s="160">
        <f t="shared" si="18"/>
        <v>54</v>
      </c>
      <c r="W73" s="161" t="s">
        <v>58</v>
      </c>
      <c r="X73" s="172" t="s">
        <v>467</v>
      </c>
      <c r="Y73" s="66">
        <v>112</v>
      </c>
      <c r="Z73" s="171">
        <f t="shared" si="8"/>
        <v>2.9219169862513372E-3</v>
      </c>
      <c r="AA73" s="128">
        <f t="shared" si="19"/>
        <v>0.85030393154365957</v>
      </c>
      <c r="AB73" s="45"/>
      <c r="AC73" s="23"/>
      <c r="AD73" s="23"/>
      <c r="AE73" s="23"/>
      <c r="AF73" s="23"/>
      <c r="AG73" s="23"/>
      <c r="AH73" s="23"/>
      <c r="AI73" s="23"/>
      <c r="AJ73" s="160">
        <f t="shared" si="22"/>
        <v>54</v>
      </c>
      <c r="AK73" s="161" t="s">
        <v>61</v>
      </c>
      <c r="AL73" s="172" t="s">
        <v>840</v>
      </c>
      <c r="AM73" s="66">
        <v>29</v>
      </c>
      <c r="AN73" s="171">
        <f t="shared" si="10"/>
        <v>1.7112173246002242E-3</v>
      </c>
      <c r="AO73" s="128">
        <f t="shared" si="23"/>
        <v>0.96058299404024294</v>
      </c>
      <c r="AP73" s="23"/>
      <c r="AQ73" s="160">
        <f t="shared" si="24"/>
        <v>54</v>
      </c>
      <c r="AR73" s="161" t="s">
        <v>64</v>
      </c>
      <c r="AS73" s="172" t="s">
        <v>1761</v>
      </c>
      <c r="AT73" s="66">
        <v>73</v>
      </c>
      <c r="AU73" s="171">
        <f t="shared" si="11"/>
        <v>2.5326995801963708E-3</v>
      </c>
      <c r="AV73" s="128">
        <f t="shared" si="25"/>
        <v>0.91659438642750579</v>
      </c>
      <c r="AW73" s="77"/>
      <c r="AX73" s="160">
        <f t="shared" si="26"/>
        <v>54</v>
      </c>
      <c r="AY73" s="161" t="s">
        <v>72</v>
      </c>
      <c r="AZ73" s="172" t="s">
        <v>1501</v>
      </c>
      <c r="BA73" s="66">
        <v>275</v>
      </c>
      <c r="BB73" s="171">
        <f t="shared" si="12"/>
        <v>5.0955177972539789E-3</v>
      </c>
      <c r="BC73" s="128">
        <f t="shared" si="27"/>
        <v>0.73886860975745372</v>
      </c>
      <c r="BD73" s="23"/>
      <c r="BE73" s="160">
        <f t="shared" si="28"/>
        <v>54</v>
      </c>
      <c r="BF73" s="161" t="s">
        <v>56</v>
      </c>
      <c r="BG73" s="172" t="s">
        <v>781</v>
      </c>
      <c r="BH73" s="66">
        <v>41</v>
      </c>
      <c r="BI73" s="171">
        <f t="shared" si="13"/>
        <v>1.0664863177608989E-3</v>
      </c>
      <c r="BJ73" s="128">
        <f t="shared" si="29"/>
        <v>0.9916501924877742</v>
      </c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</row>
    <row r="74" spans="1:75" ht="18.75" customHeight="1">
      <c r="A74" s="160">
        <f t="shared" si="4"/>
        <v>55</v>
      </c>
      <c r="B74" s="161" t="s">
        <v>72</v>
      </c>
      <c r="C74" s="172" t="s">
        <v>1764</v>
      </c>
      <c r="D74" s="140">
        <v>1049</v>
      </c>
      <c r="E74" s="182">
        <f t="shared" si="3"/>
        <v>2.9890382933132733E-3</v>
      </c>
      <c r="F74" s="183">
        <f t="shared" si="5"/>
        <v>0.63266457519468622</v>
      </c>
      <c r="G74" s="23"/>
      <c r="H74" s="160">
        <f t="shared" si="14"/>
        <v>55</v>
      </c>
      <c r="I74" s="161" t="s">
        <v>52</v>
      </c>
      <c r="J74" s="172" t="s">
        <v>1574</v>
      </c>
      <c r="K74" s="66">
        <v>245</v>
      </c>
      <c r="L74" s="171">
        <f t="shared" si="6"/>
        <v>1.6142635005139288E-3</v>
      </c>
      <c r="M74" s="128">
        <f t="shared" si="15"/>
        <v>0.95220462272355832</v>
      </c>
      <c r="N74" s="23"/>
      <c r="O74" s="160">
        <f t="shared" si="16"/>
        <v>55</v>
      </c>
      <c r="P74" s="161" t="s">
        <v>917</v>
      </c>
      <c r="Q74" s="172" t="s">
        <v>534</v>
      </c>
      <c r="R74" s="66">
        <v>75</v>
      </c>
      <c r="S74" s="171">
        <f t="shared" si="7"/>
        <v>4.5712196013896504E-3</v>
      </c>
      <c r="T74" s="128">
        <f t="shared" si="17"/>
        <v>0.92295971231791318</v>
      </c>
      <c r="U74" s="45"/>
      <c r="V74" s="160">
        <f t="shared" si="18"/>
        <v>55</v>
      </c>
      <c r="W74" s="161" t="s">
        <v>58</v>
      </c>
      <c r="X74" s="172" t="s">
        <v>386</v>
      </c>
      <c r="Y74" s="66">
        <v>106</v>
      </c>
      <c r="Z74" s="171">
        <f t="shared" si="8"/>
        <v>2.7653857191307298E-3</v>
      </c>
      <c r="AA74" s="128">
        <f t="shared" si="19"/>
        <v>0.85306931726279034</v>
      </c>
      <c r="AB74" s="45"/>
      <c r="AC74" s="23"/>
      <c r="AD74" s="23"/>
      <c r="AE74" s="23"/>
      <c r="AF74" s="23"/>
      <c r="AG74" s="23"/>
      <c r="AH74" s="23"/>
      <c r="AI74" s="23"/>
      <c r="AJ74" s="160">
        <f t="shared" si="22"/>
        <v>55</v>
      </c>
      <c r="AK74" s="161" t="s">
        <v>61</v>
      </c>
      <c r="AL74" s="172" t="s">
        <v>1640</v>
      </c>
      <c r="AM74" s="66">
        <v>29</v>
      </c>
      <c r="AN74" s="171">
        <f t="shared" si="10"/>
        <v>1.7112173246002242E-3</v>
      </c>
      <c r="AO74" s="128">
        <f t="shared" si="23"/>
        <v>0.96229421136484317</v>
      </c>
      <c r="AP74" s="23"/>
      <c r="AQ74" s="160">
        <f t="shared" si="24"/>
        <v>55</v>
      </c>
      <c r="AR74" s="161" t="s">
        <v>64</v>
      </c>
      <c r="AS74" s="172" t="s">
        <v>1794</v>
      </c>
      <c r="AT74" s="66">
        <v>73</v>
      </c>
      <c r="AU74" s="171">
        <f t="shared" si="11"/>
        <v>2.5326995801963708E-3</v>
      </c>
      <c r="AV74" s="128">
        <f t="shared" si="25"/>
        <v>0.91912708600770221</v>
      </c>
      <c r="AW74" s="77"/>
      <c r="AX74" s="160">
        <f t="shared" si="26"/>
        <v>55</v>
      </c>
      <c r="AY74" s="161" t="s">
        <v>72</v>
      </c>
      <c r="AZ74" s="172" t="s">
        <v>253</v>
      </c>
      <c r="BA74" s="66">
        <v>275</v>
      </c>
      <c r="BB74" s="171">
        <f t="shared" si="12"/>
        <v>5.0955177972539789E-3</v>
      </c>
      <c r="BC74" s="128">
        <f t="shared" si="27"/>
        <v>0.74396412755470775</v>
      </c>
      <c r="BD74" s="23"/>
      <c r="BE74" s="160">
        <f t="shared" si="28"/>
        <v>55</v>
      </c>
      <c r="BF74" s="161" t="s">
        <v>56</v>
      </c>
      <c r="BG74" s="172" t="s">
        <v>763</v>
      </c>
      <c r="BH74" s="66">
        <v>40</v>
      </c>
      <c r="BI74" s="171">
        <f t="shared" si="13"/>
        <v>1.0404744563520965E-3</v>
      </c>
      <c r="BJ74" s="128">
        <f t="shared" si="29"/>
        <v>0.99269066694412633</v>
      </c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</row>
    <row r="75" spans="1:75" ht="18.75" customHeight="1">
      <c r="A75" s="160">
        <f t="shared" si="4"/>
        <v>56</v>
      </c>
      <c r="B75" s="161" t="s">
        <v>52</v>
      </c>
      <c r="C75" s="172" t="s">
        <v>1719</v>
      </c>
      <c r="D75" s="140">
        <v>1041</v>
      </c>
      <c r="E75" s="182">
        <f t="shared" si="3"/>
        <v>2.9662429583785679E-3</v>
      </c>
      <c r="F75" s="183">
        <f t="shared" si="5"/>
        <v>0.63563081815306477</v>
      </c>
      <c r="G75" s="23"/>
      <c r="H75" s="160">
        <f t="shared" si="14"/>
        <v>56</v>
      </c>
      <c r="I75" s="161" t="s">
        <v>52</v>
      </c>
      <c r="J75" s="172" t="s">
        <v>1584</v>
      </c>
      <c r="K75" s="66">
        <v>242</v>
      </c>
      <c r="L75" s="171">
        <f t="shared" si="6"/>
        <v>1.5944970086709011E-3</v>
      </c>
      <c r="M75" s="128">
        <f t="shared" si="15"/>
        <v>0.95379911973222919</v>
      </c>
      <c r="N75" s="23"/>
      <c r="O75" s="160">
        <f t="shared" si="16"/>
        <v>56</v>
      </c>
      <c r="P75" s="161" t="s">
        <v>917</v>
      </c>
      <c r="Q75" s="172" t="s">
        <v>528</v>
      </c>
      <c r="R75" s="66">
        <v>75</v>
      </c>
      <c r="S75" s="171">
        <f t="shared" si="7"/>
        <v>4.5712196013896504E-3</v>
      </c>
      <c r="T75" s="128">
        <f t="shared" si="17"/>
        <v>0.9275309319193028</v>
      </c>
      <c r="U75" s="45"/>
      <c r="V75" s="160">
        <f t="shared" si="18"/>
        <v>56</v>
      </c>
      <c r="W75" s="161" t="s">
        <v>58</v>
      </c>
      <c r="X75" s="172" t="s">
        <v>1676</v>
      </c>
      <c r="Y75" s="66">
        <v>106</v>
      </c>
      <c r="Z75" s="171">
        <f t="shared" si="8"/>
        <v>2.7653857191307298E-3</v>
      </c>
      <c r="AA75" s="128">
        <f t="shared" si="19"/>
        <v>0.8558347029819211</v>
      </c>
      <c r="AB75" s="45"/>
      <c r="AC75" s="23"/>
      <c r="AD75" s="23"/>
      <c r="AE75" s="23"/>
      <c r="AF75" s="23"/>
      <c r="AG75" s="23"/>
      <c r="AH75" s="23"/>
      <c r="AI75" s="23"/>
      <c r="AJ75" s="160">
        <f t="shared" si="22"/>
        <v>56</v>
      </c>
      <c r="AK75" s="161" t="s">
        <v>61</v>
      </c>
      <c r="AL75" s="172" t="s">
        <v>1606</v>
      </c>
      <c r="AM75" s="66">
        <v>27</v>
      </c>
      <c r="AN75" s="171">
        <f t="shared" si="10"/>
        <v>1.5932023366967605E-3</v>
      </c>
      <c r="AO75" s="128">
        <f t="shared" si="23"/>
        <v>0.96388741370153996</v>
      </c>
      <c r="AP75" s="23"/>
      <c r="AQ75" s="160">
        <f t="shared" si="24"/>
        <v>56</v>
      </c>
      <c r="AR75" s="161" t="s">
        <v>64</v>
      </c>
      <c r="AS75" s="172" t="s">
        <v>1784</v>
      </c>
      <c r="AT75" s="66">
        <v>71</v>
      </c>
      <c r="AU75" s="171">
        <f t="shared" si="11"/>
        <v>2.4633105506019497E-3</v>
      </c>
      <c r="AV75" s="128">
        <f t="shared" si="25"/>
        <v>0.92159039655830421</v>
      </c>
      <c r="AW75" s="77"/>
      <c r="AX75" s="160">
        <f t="shared" si="26"/>
        <v>56</v>
      </c>
      <c r="AY75" s="161" t="s">
        <v>72</v>
      </c>
      <c r="AZ75" s="172" t="s">
        <v>259</v>
      </c>
      <c r="BA75" s="66">
        <v>254</v>
      </c>
      <c r="BB75" s="171">
        <f t="shared" si="12"/>
        <v>4.7064055291000393E-3</v>
      </c>
      <c r="BC75" s="128">
        <f t="shared" si="27"/>
        <v>0.74867053308380782</v>
      </c>
      <c r="BD75" s="23"/>
      <c r="BE75" s="160">
        <f t="shared" si="28"/>
        <v>56</v>
      </c>
      <c r="BF75" s="161" t="s">
        <v>56</v>
      </c>
      <c r="BG75" s="172" t="s">
        <v>1813</v>
      </c>
      <c r="BH75" s="66">
        <v>35</v>
      </c>
      <c r="BI75" s="171">
        <f t="shared" si="13"/>
        <v>9.1041514930808448E-4</v>
      </c>
      <c r="BJ75" s="128">
        <f t="shared" si="29"/>
        <v>0.99360108209343445</v>
      </c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</row>
    <row r="76" spans="1:75" ht="18.75" customHeight="1">
      <c r="A76" s="160">
        <f t="shared" si="4"/>
        <v>57</v>
      </c>
      <c r="B76" s="161" t="s">
        <v>52</v>
      </c>
      <c r="C76" s="172" t="s">
        <v>126</v>
      </c>
      <c r="D76" s="140">
        <v>1023</v>
      </c>
      <c r="E76" s="182">
        <f t="shared" si="3"/>
        <v>2.9149534547754804E-3</v>
      </c>
      <c r="F76" s="183">
        <f t="shared" si="5"/>
        <v>0.63854577160784021</v>
      </c>
      <c r="G76" s="23"/>
      <c r="H76" s="160">
        <f t="shared" si="14"/>
        <v>57</v>
      </c>
      <c r="I76" s="161" t="s">
        <v>52</v>
      </c>
      <c r="J76" s="172" t="s">
        <v>1498</v>
      </c>
      <c r="K76" s="66">
        <v>235</v>
      </c>
      <c r="L76" s="171">
        <f t="shared" si="6"/>
        <v>1.548375194370503E-3</v>
      </c>
      <c r="M76" s="128">
        <f t="shared" si="15"/>
        <v>0.95534749492659965</v>
      </c>
      <c r="N76" s="23"/>
      <c r="O76" s="160">
        <f t="shared" si="16"/>
        <v>57</v>
      </c>
      <c r="P76" s="161" t="s">
        <v>917</v>
      </c>
      <c r="Q76" s="172" t="s">
        <v>589</v>
      </c>
      <c r="R76" s="66">
        <v>71</v>
      </c>
      <c r="S76" s="171">
        <f t="shared" si="7"/>
        <v>4.3274212226488695E-3</v>
      </c>
      <c r="T76" s="128">
        <f t="shared" si="17"/>
        <v>0.93185835314195165</v>
      </c>
      <c r="U76" s="45"/>
      <c r="V76" s="160">
        <f t="shared" si="18"/>
        <v>57</v>
      </c>
      <c r="W76" s="161" t="s">
        <v>58</v>
      </c>
      <c r="X76" s="172" t="s">
        <v>530</v>
      </c>
      <c r="Y76" s="66">
        <v>105</v>
      </c>
      <c r="Z76" s="171">
        <f t="shared" si="8"/>
        <v>2.7392971746106284E-3</v>
      </c>
      <c r="AA76" s="128">
        <f t="shared" si="19"/>
        <v>0.85857400015653174</v>
      </c>
      <c r="AB76" s="45"/>
      <c r="AC76" s="23"/>
      <c r="AD76" s="23"/>
      <c r="AE76" s="23"/>
      <c r="AF76" s="23"/>
      <c r="AG76" s="23"/>
      <c r="AH76" s="23"/>
      <c r="AI76" s="23"/>
      <c r="AJ76" s="160">
        <f t="shared" si="22"/>
        <v>57</v>
      </c>
      <c r="AK76" s="161" t="s">
        <v>61</v>
      </c>
      <c r="AL76" s="172" t="s">
        <v>1562</v>
      </c>
      <c r="AM76" s="66">
        <v>26</v>
      </c>
      <c r="AN76" s="171">
        <f t="shared" si="10"/>
        <v>1.5341948427450287E-3</v>
      </c>
      <c r="AO76" s="128">
        <f t="shared" si="23"/>
        <v>0.96542160854428494</v>
      </c>
      <c r="AP76" s="23"/>
      <c r="AQ76" s="160">
        <f t="shared" si="24"/>
        <v>57</v>
      </c>
      <c r="AR76" s="161" t="s">
        <v>64</v>
      </c>
      <c r="AS76" s="172" t="s">
        <v>536</v>
      </c>
      <c r="AT76" s="66">
        <v>66</v>
      </c>
      <c r="AU76" s="171">
        <f t="shared" si="11"/>
        <v>2.289837976615897E-3</v>
      </c>
      <c r="AV76" s="128">
        <f t="shared" si="25"/>
        <v>0.92388023453492008</v>
      </c>
      <c r="AW76" s="77"/>
      <c r="AX76" s="160">
        <f t="shared" si="26"/>
        <v>57</v>
      </c>
      <c r="AY76" s="161" t="s">
        <v>72</v>
      </c>
      <c r="AZ76" s="172" t="s">
        <v>288</v>
      </c>
      <c r="BA76" s="66">
        <v>245</v>
      </c>
      <c r="BB76" s="171">
        <f t="shared" si="12"/>
        <v>4.5396431284626358E-3</v>
      </c>
      <c r="BC76" s="128">
        <f t="shared" si="27"/>
        <v>0.75321017621227049</v>
      </c>
      <c r="BD76" s="23"/>
      <c r="BE76" s="160">
        <f t="shared" si="28"/>
        <v>57</v>
      </c>
      <c r="BF76" s="161" t="s">
        <v>56</v>
      </c>
      <c r="BG76" s="172" t="s">
        <v>1681</v>
      </c>
      <c r="BH76" s="66">
        <v>34</v>
      </c>
      <c r="BI76" s="171">
        <f t="shared" si="13"/>
        <v>8.8440328789928207E-4</v>
      </c>
      <c r="BJ76" s="128">
        <f t="shared" si="29"/>
        <v>0.99448548538133374</v>
      </c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</row>
    <row r="77" spans="1:75" ht="18.75" customHeight="1">
      <c r="A77" s="160">
        <f t="shared" si="4"/>
        <v>58</v>
      </c>
      <c r="B77" s="161" t="s">
        <v>52</v>
      </c>
      <c r="C77" s="172" t="s">
        <v>117</v>
      </c>
      <c r="D77" s="140">
        <v>1012</v>
      </c>
      <c r="E77" s="182">
        <f t="shared" si="3"/>
        <v>2.8836098692402602E-3</v>
      </c>
      <c r="F77" s="183">
        <f t="shared" si="5"/>
        <v>0.64142938147708051</v>
      </c>
      <c r="G77" s="23"/>
      <c r="H77" s="160">
        <f t="shared" si="14"/>
        <v>58</v>
      </c>
      <c r="I77" s="161" t="s">
        <v>52</v>
      </c>
      <c r="J77" s="172" t="s">
        <v>314</v>
      </c>
      <c r="K77" s="66">
        <v>233</v>
      </c>
      <c r="L77" s="171">
        <f t="shared" si="6"/>
        <v>1.5351975331418179E-3</v>
      </c>
      <c r="M77" s="128">
        <f t="shared" si="15"/>
        <v>0.95688269245974145</v>
      </c>
      <c r="N77" s="23"/>
      <c r="O77" s="160">
        <f t="shared" si="16"/>
        <v>58</v>
      </c>
      <c r="P77" s="161" t="s">
        <v>917</v>
      </c>
      <c r="Q77" s="172" t="s">
        <v>542</v>
      </c>
      <c r="R77" s="66">
        <v>71</v>
      </c>
      <c r="S77" s="171">
        <f t="shared" si="7"/>
        <v>4.3274212226488695E-3</v>
      </c>
      <c r="T77" s="128">
        <f t="shared" si="17"/>
        <v>0.93618577436460049</v>
      </c>
      <c r="U77" s="45"/>
      <c r="V77" s="160">
        <f t="shared" si="18"/>
        <v>58</v>
      </c>
      <c r="W77" s="161" t="s">
        <v>58</v>
      </c>
      <c r="X77" s="172" t="s">
        <v>465</v>
      </c>
      <c r="Y77" s="66">
        <v>102</v>
      </c>
      <c r="Z77" s="171">
        <f t="shared" si="8"/>
        <v>2.6610315410503247E-3</v>
      </c>
      <c r="AA77" s="128">
        <f t="shared" si="19"/>
        <v>0.86123503169758209</v>
      </c>
      <c r="AB77" s="45"/>
      <c r="AC77" s="23"/>
      <c r="AD77" s="23"/>
      <c r="AE77" s="23"/>
      <c r="AF77" s="23"/>
      <c r="AG77" s="23"/>
      <c r="AH77" s="23"/>
      <c r="AI77" s="23"/>
      <c r="AJ77" s="160">
        <f t="shared" si="22"/>
        <v>58</v>
      </c>
      <c r="AK77" s="161" t="s">
        <v>61</v>
      </c>
      <c r="AL77" s="172" t="s">
        <v>833</v>
      </c>
      <c r="AM77" s="66">
        <v>26</v>
      </c>
      <c r="AN77" s="171">
        <f t="shared" si="10"/>
        <v>1.5341948427450287E-3</v>
      </c>
      <c r="AO77" s="128">
        <f t="shared" si="23"/>
        <v>0.96695580338702991</v>
      </c>
      <c r="AP77" s="23"/>
      <c r="AQ77" s="160">
        <f t="shared" si="24"/>
        <v>58</v>
      </c>
      <c r="AR77" s="161" t="s">
        <v>64</v>
      </c>
      <c r="AS77" s="172" t="s">
        <v>554</v>
      </c>
      <c r="AT77" s="66">
        <v>64</v>
      </c>
      <c r="AU77" s="171">
        <f t="shared" si="11"/>
        <v>2.2204489470214759E-3</v>
      </c>
      <c r="AV77" s="128">
        <f t="shared" si="25"/>
        <v>0.92610068348194152</v>
      </c>
      <c r="AW77" s="77"/>
      <c r="AX77" s="160">
        <f t="shared" si="26"/>
        <v>58</v>
      </c>
      <c r="AY77" s="161" t="s">
        <v>72</v>
      </c>
      <c r="AZ77" s="172" t="s">
        <v>1511</v>
      </c>
      <c r="BA77" s="66">
        <v>238</v>
      </c>
      <c r="BB77" s="171">
        <f t="shared" si="12"/>
        <v>4.409939039077989E-3</v>
      </c>
      <c r="BC77" s="128">
        <f t="shared" si="27"/>
        <v>0.75762011525134842</v>
      </c>
      <c r="BD77" s="23"/>
      <c r="BE77" s="160">
        <f t="shared" si="28"/>
        <v>58</v>
      </c>
      <c r="BF77" s="161" t="s">
        <v>56</v>
      </c>
      <c r="BG77" s="172" t="s">
        <v>855</v>
      </c>
      <c r="BH77" s="66">
        <v>30</v>
      </c>
      <c r="BI77" s="171">
        <f t="shared" si="13"/>
        <v>7.8035584226407244E-4</v>
      </c>
      <c r="BJ77" s="128">
        <f t="shared" si="29"/>
        <v>0.99526584122359785</v>
      </c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78" spans="1:75" ht="18.75" customHeight="1">
      <c r="A78" s="160">
        <f t="shared" si="4"/>
        <v>59</v>
      </c>
      <c r="B78" s="161" t="s">
        <v>56</v>
      </c>
      <c r="C78" s="172" t="s">
        <v>118</v>
      </c>
      <c r="D78" s="66">
        <v>989</v>
      </c>
      <c r="E78" s="182">
        <f t="shared" si="3"/>
        <v>2.8180732813029813E-3</v>
      </c>
      <c r="F78" s="183">
        <f t="shared" si="5"/>
        <v>0.64424745475838352</v>
      </c>
      <c r="G78" s="23"/>
      <c r="H78" s="160">
        <f t="shared" si="14"/>
        <v>59</v>
      </c>
      <c r="I78" s="161" t="s">
        <v>52</v>
      </c>
      <c r="J78" s="172" t="s">
        <v>1548</v>
      </c>
      <c r="K78" s="66">
        <v>221</v>
      </c>
      <c r="L78" s="171">
        <f t="shared" si="6"/>
        <v>1.4561315657697072E-3</v>
      </c>
      <c r="M78" s="128">
        <f t="shared" si="15"/>
        <v>0.95833882402551118</v>
      </c>
      <c r="N78" s="23"/>
      <c r="O78" s="160">
        <f t="shared" si="16"/>
        <v>59</v>
      </c>
      <c r="P78" s="161" t="s">
        <v>917</v>
      </c>
      <c r="Q78" s="172" t="s">
        <v>539</v>
      </c>
      <c r="R78" s="66">
        <v>68</v>
      </c>
      <c r="S78" s="171">
        <f t="shared" si="7"/>
        <v>4.1445724385932832E-3</v>
      </c>
      <c r="T78" s="128">
        <f t="shared" si="17"/>
        <v>0.94033034680319372</v>
      </c>
      <c r="U78" s="45"/>
      <c r="V78" s="160">
        <f t="shared" si="18"/>
        <v>59</v>
      </c>
      <c r="W78" s="161" t="s">
        <v>58</v>
      </c>
      <c r="X78" s="172" t="s">
        <v>507</v>
      </c>
      <c r="Y78" s="66">
        <v>102</v>
      </c>
      <c r="Z78" s="171">
        <f t="shared" si="8"/>
        <v>2.6610315410503247E-3</v>
      </c>
      <c r="AA78" s="128">
        <f t="shared" si="19"/>
        <v>0.86389606323863244</v>
      </c>
      <c r="AB78" s="45"/>
      <c r="AC78" s="23"/>
      <c r="AD78" s="23"/>
      <c r="AE78" s="23"/>
      <c r="AF78" s="23"/>
      <c r="AG78" s="23"/>
      <c r="AH78" s="23"/>
      <c r="AI78" s="23"/>
      <c r="AJ78" s="160">
        <f t="shared" si="22"/>
        <v>59</v>
      </c>
      <c r="AK78" s="161" t="s">
        <v>61</v>
      </c>
      <c r="AL78" s="172" t="s">
        <v>735</v>
      </c>
      <c r="AM78" s="66">
        <v>25</v>
      </c>
      <c r="AN78" s="171">
        <f t="shared" si="10"/>
        <v>1.4751873487932967E-3</v>
      </c>
      <c r="AO78" s="128">
        <f t="shared" si="23"/>
        <v>0.96843099073582317</v>
      </c>
      <c r="AP78" s="23"/>
      <c r="AQ78" s="160">
        <f t="shared" si="24"/>
        <v>59</v>
      </c>
      <c r="AR78" s="161" t="s">
        <v>64</v>
      </c>
      <c r="AS78" s="172" t="s">
        <v>1647</v>
      </c>
      <c r="AT78" s="66">
        <v>62</v>
      </c>
      <c r="AU78" s="171">
        <f t="shared" si="11"/>
        <v>2.1510599174270548E-3</v>
      </c>
      <c r="AV78" s="128">
        <f t="shared" si="25"/>
        <v>0.92825174339936856</v>
      </c>
      <c r="AW78" s="77"/>
      <c r="AX78" s="160">
        <f t="shared" si="26"/>
        <v>59</v>
      </c>
      <c r="AY78" s="161" t="s">
        <v>72</v>
      </c>
      <c r="AZ78" s="172" t="s">
        <v>219</v>
      </c>
      <c r="BA78" s="66">
        <v>237</v>
      </c>
      <c r="BB78" s="171">
        <f t="shared" si="12"/>
        <v>4.3914098834516111E-3</v>
      </c>
      <c r="BC78" s="128">
        <f t="shared" si="27"/>
        <v>0.76201152513480008</v>
      </c>
      <c r="BD78" s="23"/>
      <c r="BE78" s="160">
        <f t="shared" si="28"/>
        <v>59</v>
      </c>
      <c r="BF78" s="161" t="s">
        <v>56</v>
      </c>
      <c r="BG78" s="172" t="s">
        <v>773</v>
      </c>
      <c r="BH78" s="66">
        <v>30</v>
      </c>
      <c r="BI78" s="171">
        <f t="shared" si="13"/>
        <v>7.8035584226407244E-4</v>
      </c>
      <c r="BJ78" s="128">
        <f t="shared" si="29"/>
        <v>0.99604619706586195</v>
      </c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</row>
    <row r="79" spans="1:75" ht="18.75" customHeight="1">
      <c r="A79" s="160">
        <f t="shared" si="4"/>
        <v>60</v>
      </c>
      <c r="B79" s="161" t="s">
        <v>52</v>
      </c>
      <c r="C79" s="172" t="s">
        <v>125</v>
      </c>
      <c r="D79" s="66">
        <v>967</v>
      </c>
      <c r="E79" s="182">
        <f t="shared" si="3"/>
        <v>2.7553861102325408E-3</v>
      </c>
      <c r="F79" s="183">
        <f t="shared" si="5"/>
        <v>0.64700284086861604</v>
      </c>
      <c r="G79" s="23"/>
      <c r="H79" s="160">
        <f t="shared" si="14"/>
        <v>60</v>
      </c>
      <c r="I79" s="161" t="s">
        <v>52</v>
      </c>
      <c r="J79" s="172" t="s">
        <v>284</v>
      </c>
      <c r="K79" s="66">
        <v>220</v>
      </c>
      <c r="L79" s="171">
        <f t="shared" si="6"/>
        <v>1.4495427351553646E-3</v>
      </c>
      <c r="M79" s="128">
        <f t="shared" si="15"/>
        <v>0.95978836676066659</v>
      </c>
      <c r="N79" s="23"/>
      <c r="O79" s="160">
        <f t="shared" si="16"/>
        <v>60</v>
      </c>
      <c r="P79" s="161" t="s">
        <v>917</v>
      </c>
      <c r="Q79" s="172" t="s">
        <v>724</v>
      </c>
      <c r="R79" s="66">
        <v>68</v>
      </c>
      <c r="S79" s="171">
        <f t="shared" si="7"/>
        <v>4.1445724385932832E-3</v>
      </c>
      <c r="T79" s="128">
        <f t="shared" si="17"/>
        <v>0.94447491924178695</v>
      </c>
      <c r="U79" s="45"/>
      <c r="V79" s="160">
        <f t="shared" si="18"/>
        <v>60</v>
      </c>
      <c r="W79" s="161" t="s">
        <v>58</v>
      </c>
      <c r="X79" s="172" t="s">
        <v>404</v>
      </c>
      <c r="Y79" s="66">
        <v>100</v>
      </c>
      <c r="Z79" s="171">
        <f t="shared" si="8"/>
        <v>2.6088544520101223E-3</v>
      </c>
      <c r="AA79" s="128">
        <f t="shared" si="19"/>
        <v>0.86650491769064253</v>
      </c>
      <c r="AB79" s="45"/>
      <c r="AC79" s="23"/>
      <c r="AD79" s="23"/>
      <c r="AE79" s="23"/>
      <c r="AF79" s="23"/>
      <c r="AG79" s="23"/>
      <c r="AH79" s="23"/>
      <c r="AI79" s="23"/>
      <c r="AJ79" s="160">
        <f t="shared" si="22"/>
        <v>60</v>
      </c>
      <c r="AK79" s="161" t="s">
        <v>61</v>
      </c>
      <c r="AL79" s="172" t="s">
        <v>832</v>
      </c>
      <c r="AM79" s="66">
        <v>24</v>
      </c>
      <c r="AN79" s="171">
        <f t="shared" si="10"/>
        <v>1.4161798548415648E-3</v>
      </c>
      <c r="AO79" s="128">
        <f t="shared" si="23"/>
        <v>0.96984717059066472</v>
      </c>
      <c r="AP79" s="23"/>
      <c r="AQ79" s="160">
        <f t="shared" si="24"/>
        <v>60</v>
      </c>
      <c r="AR79" s="161" t="s">
        <v>64</v>
      </c>
      <c r="AS79" s="172" t="s">
        <v>579</v>
      </c>
      <c r="AT79" s="66">
        <v>61</v>
      </c>
      <c r="AU79" s="171">
        <f t="shared" si="11"/>
        <v>2.1163654026298442E-3</v>
      </c>
      <c r="AV79" s="128">
        <f t="shared" si="25"/>
        <v>0.93036810880199838</v>
      </c>
      <c r="AW79" s="77"/>
      <c r="AX79" s="160">
        <f t="shared" si="26"/>
        <v>60</v>
      </c>
      <c r="AY79" s="161" t="s">
        <v>72</v>
      </c>
      <c r="AZ79" s="172" t="s">
        <v>240</v>
      </c>
      <c r="BA79" s="66">
        <v>235</v>
      </c>
      <c r="BB79" s="171">
        <f t="shared" si="12"/>
        <v>4.3543515721988545E-3</v>
      </c>
      <c r="BC79" s="128">
        <f t="shared" si="27"/>
        <v>0.76636587670699896</v>
      </c>
      <c r="BD79" s="23"/>
      <c r="BE79" s="160">
        <f t="shared" si="28"/>
        <v>60</v>
      </c>
      <c r="BF79" s="161" t="s">
        <v>56</v>
      </c>
      <c r="BG79" s="172" t="s">
        <v>722</v>
      </c>
      <c r="BH79" s="66">
        <v>28</v>
      </c>
      <c r="BI79" s="171">
        <f t="shared" si="13"/>
        <v>7.2833211944646763E-4</v>
      </c>
      <c r="BJ79" s="128">
        <f t="shared" si="29"/>
        <v>0.9967745291853084</v>
      </c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</row>
    <row r="80" spans="1:75" ht="18.75" customHeight="1">
      <c r="A80" s="160">
        <f t="shared" si="4"/>
        <v>61</v>
      </c>
      <c r="B80" s="161" t="s">
        <v>58</v>
      </c>
      <c r="C80" s="172" t="s">
        <v>123</v>
      </c>
      <c r="D80" s="66">
        <v>961</v>
      </c>
      <c r="E80" s="182">
        <f t="shared" si="3"/>
        <v>2.7382896090315115E-3</v>
      </c>
      <c r="F80" s="183">
        <f t="shared" si="5"/>
        <v>0.64974113047764759</v>
      </c>
      <c r="G80" s="23"/>
      <c r="H80" s="160">
        <f t="shared" si="14"/>
        <v>61</v>
      </c>
      <c r="I80" s="161" t="s">
        <v>52</v>
      </c>
      <c r="J80" s="172" t="s">
        <v>293</v>
      </c>
      <c r="K80" s="66">
        <v>218</v>
      </c>
      <c r="L80" s="171">
        <f t="shared" si="6"/>
        <v>1.4363650739266794E-3</v>
      </c>
      <c r="M80" s="128">
        <f t="shared" si="15"/>
        <v>0.96122473183459323</v>
      </c>
      <c r="N80" s="23"/>
      <c r="O80" s="160">
        <f t="shared" si="16"/>
        <v>61</v>
      </c>
      <c r="P80" s="161" t="s">
        <v>917</v>
      </c>
      <c r="Q80" s="172" t="s">
        <v>1515</v>
      </c>
      <c r="R80" s="66">
        <v>66</v>
      </c>
      <c r="S80" s="171">
        <f t="shared" si="7"/>
        <v>4.0226732492228924E-3</v>
      </c>
      <c r="T80" s="128">
        <f t="shared" si="17"/>
        <v>0.94849759249100984</v>
      </c>
      <c r="U80" s="45"/>
      <c r="V80" s="160">
        <f t="shared" si="18"/>
        <v>61</v>
      </c>
      <c r="W80" s="161" t="s">
        <v>58</v>
      </c>
      <c r="X80" s="172" t="s">
        <v>1731</v>
      </c>
      <c r="Y80" s="66">
        <v>100</v>
      </c>
      <c r="Z80" s="171">
        <f t="shared" si="8"/>
        <v>2.6088544520101223E-3</v>
      </c>
      <c r="AA80" s="128">
        <f t="shared" si="19"/>
        <v>0.86911377214265262</v>
      </c>
      <c r="AB80" s="45"/>
      <c r="AC80" s="23"/>
      <c r="AD80" s="23"/>
      <c r="AE80" s="23"/>
      <c r="AF80" s="23"/>
      <c r="AG80" s="23"/>
      <c r="AH80" s="23"/>
      <c r="AI80" s="54"/>
      <c r="AJ80" s="160">
        <f t="shared" si="22"/>
        <v>61</v>
      </c>
      <c r="AK80" s="161" t="s">
        <v>61</v>
      </c>
      <c r="AL80" s="172" t="s">
        <v>890</v>
      </c>
      <c r="AM80" s="66">
        <v>23</v>
      </c>
      <c r="AN80" s="171">
        <f t="shared" si="10"/>
        <v>1.357172360889833E-3</v>
      </c>
      <c r="AO80" s="128">
        <f t="shared" si="23"/>
        <v>0.97120434295155456</v>
      </c>
      <c r="AP80" s="54"/>
      <c r="AQ80" s="160">
        <f t="shared" si="24"/>
        <v>61</v>
      </c>
      <c r="AR80" s="161" t="s">
        <v>64</v>
      </c>
      <c r="AS80" s="172" t="s">
        <v>686</v>
      </c>
      <c r="AT80" s="66">
        <v>61</v>
      </c>
      <c r="AU80" s="171">
        <f t="shared" si="11"/>
        <v>2.1163654026298442E-3</v>
      </c>
      <c r="AV80" s="128">
        <f t="shared" si="25"/>
        <v>0.93248447420462821</v>
      </c>
      <c r="AW80" s="77"/>
      <c r="AX80" s="160">
        <f t="shared" si="26"/>
        <v>61</v>
      </c>
      <c r="AY80" s="161" t="s">
        <v>72</v>
      </c>
      <c r="AZ80" s="172" t="s">
        <v>1714</v>
      </c>
      <c r="BA80" s="66">
        <v>234</v>
      </c>
      <c r="BB80" s="171">
        <f t="shared" si="12"/>
        <v>4.3358224165724766E-3</v>
      </c>
      <c r="BC80" s="128">
        <f t="shared" si="27"/>
        <v>0.77070169912357145</v>
      </c>
      <c r="BD80" s="23"/>
      <c r="BE80" s="160">
        <f t="shared" si="28"/>
        <v>61</v>
      </c>
      <c r="BF80" s="161" t="s">
        <v>56</v>
      </c>
      <c r="BG80" s="172" t="s">
        <v>845</v>
      </c>
      <c r="BH80" s="66">
        <v>27</v>
      </c>
      <c r="BI80" s="171">
        <f t="shared" si="13"/>
        <v>7.0232025803766522E-4</v>
      </c>
      <c r="BJ80" s="128">
        <f t="shared" si="29"/>
        <v>0.99747684944334603</v>
      </c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</row>
    <row r="81" spans="1:75" ht="18.75" customHeight="1">
      <c r="A81" s="160">
        <f t="shared" si="4"/>
        <v>62</v>
      </c>
      <c r="B81" s="161" t="s">
        <v>72</v>
      </c>
      <c r="C81" s="172" t="s">
        <v>119</v>
      </c>
      <c r="D81" s="66">
        <v>939</v>
      </c>
      <c r="E81" s="182">
        <f t="shared" si="3"/>
        <v>2.6756024379610711E-3</v>
      </c>
      <c r="F81" s="183">
        <f t="shared" si="5"/>
        <v>0.65241673291560864</v>
      </c>
      <c r="G81" s="23"/>
      <c r="H81" s="160">
        <f t="shared" si="14"/>
        <v>62</v>
      </c>
      <c r="I81" s="161" t="s">
        <v>52</v>
      </c>
      <c r="J81" s="172" t="s">
        <v>321</v>
      </c>
      <c r="K81" s="66">
        <v>217</v>
      </c>
      <c r="L81" s="171">
        <f t="shared" si="6"/>
        <v>1.4297762433123369E-3</v>
      </c>
      <c r="M81" s="128">
        <f t="shared" si="15"/>
        <v>0.96265450807790554</v>
      </c>
      <c r="N81" s="23"/>
      <c r="O81" s="160">
        <f t="shared" si="16"/>
        <v>62</v>
      </c>
      <c r="P81" s="161" t="s">
        <v>917</v>
      </c>
      <c r="Q81" s="172" t="s">
        <v>1587</v>
      </c>
      <c r="R81" s="66">
        <v>64</v>
      </c>
      <c r="S81" s="171">
        <f t="shared" si="7"/>
        <v>3.9007740598525019E-3</v>
      </c>
      <c r="T81" s="128">
        <f t="shared" si="17"/>
        <v>0.9523983665508623</v>
      </c>
      <c r="U81" s="45"/>
      <c r="V81" s="160">
        <f t="shared" si="18"/>
        <v>62</v>
      </c>
      <c r="W81" s="161" t="s">
        <v>58</v>
      </c>
      <c r="X81" s="172" t="s">
        <v>1486</v>
      </c>
      <c r="Y81" s="66">
        <v>99</v>
      </c>
      <c r="Z81" s="171">
        <f t="shared" si="8"/>
        <v>2.582765907490021E-3</v>
      </c>
      <c r="AA81" s="128">
        <f t="shared" si="19"/>
        <v>0.87169653805014269</v>
      </c>
      <c r="AB81" s="45"/>
      <c r="AC81" s="23"/>
      <c r="AD81" s="23"/>
      <c r="AE81" s="23"/>
      <c r="AF81" s="23"/>
      <c r="AG81" s="23"/>
      <c r="AH81" s="23"/>
      <c r="AI81" s="54"/>
      <c r="AJ81" s="160">
        <f t="shared" si="22"/>
        <v>62</v>
      </c>
      <c r="AK81" s="161" t="s">
        <v>61</v>
      </c>
      <c r="AL81" s="172" t="s">
        <v>1685</v>
      </c>
      <c r="AM81" s="66">
        <v>23</v>
      </c>
      <c r="AN81" s="171">
        <f t="shared" si="10"/>
        <v>1.357172360889833E-3</v>
      </c>
      <c r="AO81" s="128">
        <f t="shared" si="23"/>
        <v>0.97256151531244439</v>
      </c>
      <c r="AP81" s="54"/>
      <c r="AQ81" s="160">
        <f t="shared" si="24"/>
        <v>62</v>
      </c>
      <c r="AR81" s="161" t="s">
        <v>64</v>
      </c>
      <c r="AS81" s="172" t="s">
        <v>723</v>
      </c>
      <c r="AT81" s="66">
        <v>61</v>
      </c>
      <c r="AU81" s="171">
        <f t="shared" si="11"/>
        <v>2.1163654026298442E-3</v>
      </c>
      <c r="AV81" s="128">
        <f t="shared" si="25"/>
        <v>0.93460083960725804</v>
      </c>
      <c r="AW81" s="77"/>
      <c r="AX81" s="160">
        <f t="shared" si="26"/>
        <v>62</v>
      </c>
      <c r="AY81" s="161" t="s">
        <v>72</v>
      </c>
      <c r="AZ81" s="172" t="s">
        <v>280</v>
      </c>
      <c r="BA81" s="66">
        <v>232</v>
      </c>
      <c r="BB81" s="171">
        <f t="shared" si="12"/>
        <v>4.2987641053197209E-3</v>
      </c>
      <c r="BC81" s="128">
        <f t="shared" si="27"/>
        <v>0.77500046322889116</v>
      </c>
      <c r="BD81" s="23"/>
      <c r="BE81" s="160">
        <f t="shared" si="28"/>
        <v>62</v>
      </c>
      <c r="BF81" s="161" t="s">
        <v>56</v>
      </c>
      <c r="BG81" s="172" t="s">
        <v>768</v>
      </c>
      <c r="BH81" s="66">
        <v>26</v>
      </c>
      <c r="BI81" s="171">
        <f t="shared" si="13"/>
        <v>6.7630839662886281E-4</v>
      </c>
      <c r="BJ81" s="128">
        <f t="shared" si="29"/>
        <v>0.99815315783997494</v>
      </c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</row>
    <row r="82" spans="1:75" ht="18.75" customHeight="1">
      <c r="A82" s="160">
        <f t="shared" si="4"/>
        <v>63</v>
      </c>
      <c r="B82" s="161" t="s">
        <v>72</v>
      </c>
      <c r="C82" s="172" t="s">
        <v>1801</v>
      </c>
      <c r="D82" s="66">
        <v>934</v>
      </c>
      <c r="E82" s="182">
        <f t="shared" si="3"/>
        <v>2.6613553536268802E-3</v>
      </c>
      <c r="F82" s="183">
        <f t="shared" si="5"/>
        <v>0.65507808826923553</v>
      </c>
      <c r="G82" s="23"/>
      <c r="H82" s="160">
        <f t="shared" si="14"/>
        <v>63</v>
      </c>
      <c r="I82" s="161" t="s">
        <v>52</v>
      </c>
      <c r="J82" s="172" t="s">
        <v>290</v>
      </c>
      <c r="K82" s="66">
        <v>206</v>
      </c>
      <c r="L82" s="171">
        <f t="shared" si="6"/>
        <v>1.3572991065545687E-3</v>
      </c>
      <c r="M82" s="128">
        <f t="shared" si="15"/>
        <v>0.96401180718446011</v>
      </c>
      <c r="N82" s="23"/>
      <c r="O82" s="160">
        <f t="shared" si="16"/>
        <v>63</v>
      </c>
      <c r="P82" s="161" t="s">
        <v>917</v>
      </c>
      <c r="Q82" s="172" t="s">
        <v>1717</v>
      </c>
      <c r="R82" s="66">
        <v>64</v>
      </c>
      <c r="S82" s="171">
        <f t="shared" si="7"/>
        <v>3.9007740598525019E-3</v>
      </c>
      <c r="T82" s="128">
        <f t="shared" si="17"/>
        <v>0.95629914061071475</v>
      </c>
      <c r="U82" s="45"/>
      <c r="V82" s="160">
        <f t="shared" si="18"/>
        <v>63</v>
      </c>
      <c r="W82" s="161" t="s">
        <v>58</v>
      </c>
      <c r="X82" s="172" t="s">
        <v>474</v>
      </c>
      <c r="Y82" s="66">
        <v>98</v>
      </c>
      <c r="Z82" s="171">
        <f t="shared" si="8"/>
        <v>2.55667736296992E-3</v>
      </c>
      <c r="AA82" s="128">
        <f t="shared" si="19"/>
        <v>0.87425321541311263</v>
      </c>
      <c r="AB82" s="45"/>
      <c r="AC82" s="23"/>
      <c r="AD82" s="23"/>
      <c r="AE82" s="23"/>
      <c r="AF82" s="23"/>
      <c r="AG82" s="23"/>
      <c r="AH82" s="23"/>
      <c r="AI82" s="54"/>
      <c r="AJ82" s="160">
        <f t="shared" si="22"/>
        <v>63</v>
      </c>
      <c r="AK82" s="161" t="s">
        <v>61</v>
      </c>
      <c r="AL82" s="172" t="s">
        <v>851</v>
      </c>
      <c r="AM82" s="66">
        <v>23</v>
      </c>
      <c r="AN82" s="171">
        <f t="shared" si="10"/>
        <v>1.357172360889833E-3</v>
      </c>
      <c r="AO82" s="128">
        <f t="shared" si="23"/>
        <v>0.97391868767333423</v>
      </c>
      <c r="AP82" s="54"/>
      <c r="AQ82" s="160">
        <f t="shared" si="24"/>
        <v>63</v>
      </c>
      <c r="AR82" s="161" t="s">
        <v>64</v>
      </c>
      <c r="AS82" s="172" t="s">
        <v>610</v>
      </c>
      <c r="AT82" s="66">
        <v>60</v>
      </c>
      <c r="AU82" s="171">
        <f t="shared" si="11"/>
        <v>2.0816708878326337E-3</v>
      </c>
      <c r="AV82" s="128">
        <f t="shared" si="25"/>
        <v>0.93668251049509066</v>
      </c>
      <c r="AW82" s="77"/>
      <c r="AX82" s="160">
        <f t="shared" si="26"/>
        <v>63</v>
      </c>
      <c r="AY82" s="161" t="s">
        <v>72</v>
      </c>
      <c r="AZ82" s="172" t="s">
        <v>1608</v>
      </c>
      <c r="BA82" s="66">
        <v>228</v>
      </c>
      <c r="BB82" s="171">
        <f t="shared" si="12"/>
        <v>4.2246474828142085E-3</v>
      </c>
      <c r="BC82" s="128">
        <f t="shared" si="27"/>
        <v>0.77922511071170542</v>
      </c>
      <c r="BD82" s="23"/>
      <c r="BE82" s="160">
        <f t="shared" si="28"/>
        <v>63</v>
      </c>
      <c r="BF82" s="161" t="s">
        <v>56</v>
      </c>
      <c r="BG82" s="172" t="s">
        <v>1480</v>
      </c>
      <c r="BH82" s="66">
        <v>22</v>
      </c>
      <c r="BI82" s="171">
        <f t="shared" si="13"/>
        <v>5.7226095099365307E-4</v>
      </c>
      <c r="BJ82" s="128">
        <f t="shared" si="29"/>
        <v>0.99872541879096854</v>
      </c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</row>
    <row r="83" spans="1:75" ht="18.75" customHeight="1">
      <c r="A83" s="160">
        <f t="shared" si="4"/>
        <v>64</v>
      </c>
      <c r="B83" s="161" t="s">
        <v>56</v>
      </c>
      <c r="C83" s="172" t="s">
        <v>1740</v>
      </c>
      <c r="D83" s="66">
        <v>914</v>
      </c>
      <c r="E83" s="182">
        <f t="shared" si="3"/>
        <v>2.6043670162901162E-3</v>
      </c>
      <c r="F83" s="183">
        <f t="shared" si="5"/>
        <v>0.6576824552855256</v>
      </c>
      <c r="G83" s="23"/>
      <c r="H83" s="160">
        <f t="shared" si="14"/>
        <v>64</v>
      </c>
      <c r="I83" s="161" t="s">
        <v>52</v>
      </c>
      <c r="J83" s="172" t="s">
        <v>333</v>
      </c>
      <c r="K83" s="66">
        <v>201</v>
      </c>
      <c r="L83" s="171">
        <f t="shared" si="6"/>
        <v>1.3243549534828558E-3</v>
      </c>
      <c r="M83" s="128">
        <f t="shared" si="15"/>
        <v>0.96533616213794293</v>
      </c>
      <c r="N83" s="23"/>
      <c r="O83" s="160">
        <f t="shared" si="16"/>
        <v>64</v>
      </c>
      <c r="P83" s="161" t="s">
        <v>917</v>
      </c>
      <c r="Q83" s="172" t="s">
        <v>435</v>
      </c>
      <c r="R83" s="66">
        <v>63</v>
      </c>
      <c r="S83" s="171">
        <f t="shared" si="7"/>
        <v>3.8398244651673065E-3</v>
      </c>
      <c r="T83" s="128">
        <f t="shared" si="17"/>
        <v>0.96013896507588203</v>
      </c>
      <c r="U83" s="45"/>
      <c r="V83" s="160">
        <f t="shared" si="18"/>
        <v>64</v>
      </c>
      <c r="W83" s="161" t="s">
        <v>58</v>
      </c>
      <c r="X83" s="172" t="s">
        <v>422</v>
      </c>
      <c r="Y83" s="66">
        <v>97</v>
      </c>
      <c r="Z83" s="171">
        <f t="shared" si="8"/>
        <v>2.5305888184498186E-3</v>
      </c>
      <c r="AA83" s="128">
        <f t="shared" si="19"/>
        <v>0.87678380423156244</v>
      </c>
      <c r="AB83" s="45"/>
      <c r="AC83" s="23"/>
      <c r="AD83" s="23"/>
      <c r="AE83" s="23"/>
      <c r="AF83" s="23"/>
      <c r="AG83" s="23"/>
      <c r="AH83" s="23"/>
      <c r="AI83" s="54"/>
      <c r="AJ83" s="160">
        <f t="shared" si="22"/>
        <v>64</v>
      </c>
      <c r="AK83" s="161" t="s">
        <v>61</v>
      </c>
      <c r="AL83" s="172" t="s">
        <v>1745</v>
      </c>
      <c r="AM83" s="66">
        <v>23</v>
      </c>
      <c r="AN83" s="171">
        <f t="shared" si="10"/>
        <v>1.357172360889833E-3</v>
      </c>
      <c r="AO83" s="128">
        <f t="shared" si="23"/>
        <v>0.97527586003422406</v>
      </c>
      <c r="AP83" s="54"/>
      <c r="AQ83" s="160">
        <f t="shared" si="24"/>
        <v>64</v>
      </c>
      <c r="AR83" s="161" t="s">
        <v>64</v>
      </c>
      <c r="AS83" s="172" t="s">
        <v>615</v>
      </c>
      <c r="AT83" s="66">
        <v>59</v>
      </c>
      <c r="AU83" s="171">
        <f t="shared" si="11"/>
        <v>2.0469763730354231E-3</v>
      </c>
      <c r="AV83" s="128">
        <f t="shared" si="25"/>
        <v>0.93872948686812607</v>
      </c>
      <c r="AW83" s="77"/>
      <c r="AX83" s="160">
        <f t="shared" si="26"/>
        <v>64</v>
      </c>
      <c r="AY83" s="161" t="s">
        <v>72</v>
      </c>
      <c r="AZ83" s="172" t="s">
        <v>1741</v>
      </c>
      <c r="BA83" s="66">
        <v>228</v>
      </c>
      <c r="BB83" s="171">
        <f t="shared" si="12"/>
        <v>4.2246474828142085E-3</v>
      </c>
      <c r="BC83" s="128">
        <f t="shared" si="27"/>
        <v>0.78344975819451967</v>
      </c>
      <c r="BD83" s="23"/>
      <c r="BE83" s="160">
        <f t="shared" si="28"/>
        <v>64</v>
      </c>
      <c r="BF83" s="161" t="s">
        <v>56</v>
      </c>
      <c r="BG83" s="172" t="s">
        <v>854</v>
      </c>
      <c r="BH83" s="66">
        <v>20</v>
      </c>
      <c r="BI83" s="171">
        <f t="shared" si="13"/>
        <v>5.2023722817604826E-4</v>
      </c>
      <c r="BJ83" s="128">
        <f t="shared" si="29"/>
        <v>0.99924565601914461</v>
      </c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</row>
    <row r="84" spans="1:75" ht="18.75" customHeight="1">
      <c r="A84" s="160">
        <f t="shared" si="4"/>
        <v>65</v>
      </c>
      <c r="B84" s="161" t="s">
        <v>52</v>
      </c>
      <c r="C84" s="172" t="s">
        <v>1607</v>
      </c>
      <c r="D84" s="66">
        <v>895</v>
      </c>
      <c r="E84" s="182">
        <f t="shared" ref="E84:E147" si="30">D84/$D$873</f>
        <v>2.5502280958201902E-3</v>
      </c>
      <c r="F84" s="183">
        <f t="shared" si="5"/>
        <v>0.66023268338134578</v>
      </c>
      <c r="G84" s="23"/>
      <c r="H84" s="160">
        <f t="shared" si="14"/>
        <v>65</v>
      </c>
      <c r="I84" s="161" t="s">
        <v>52</v>
      </c>
      <c r="J84" s="172" t="s">
        <v>307</v>
      </c>
      <c r="K84" s="66">
        <v>193</v>
      </c>
      <c r="L84" s="171">
        <f t="shared" si="6"/>
        <v>1.2716443085681152E-3</v>
      </c>
      <c r="M84" s="128">
        <f t="shared" si="15"/>
        <v>0.96660780644651101</v>
      </c>
      <c r="N84" s="23"/>
      <c r="O84" s="160">
        <f t="shared" si="16"/>
        <v>65</v>
      </c>
      <c r="P84" s="161" t="s">
        <v>917</v>
      </c>
      <c r="Q84" s="172" t="s">
        <v>1504</v>
      </c>
      <c r="R84" s="66">
        <v>60</v>
      </c>
      <c r="S84" s="171">
        <f t="shared" si="7"/>
        <v>3.6569756811117207E-3</v>
      </c>
      <c r="T84" s="128">
        <f t="shared" si="17"/>
        <v>0.96379594075699371</v>
      </c>
      <c r="U84" s="45"/>
      <c r="V84" s="160">
        <f t="shared" si="18"/>
        <v>65</v>
      </c>
      <c r="W84" s="161" t="s">
        <v>58</v>
      </c>
      <c r="X84" s="172" t="s">
        <v>563</v>
      </c>
      <c r="Y84" s="66">
        <v>97</v>
      </c>
      <c r="Z84" s="171">
        <f t="shared" si="8"/>
        <v>2.5305888184498186E-3</v>
      </c>
      <c r="AA84" s="128">
        <f t="shared" si="19"/>
        <v>0.87931439305001224</v>
      </c>
      <c r="AB84" s="45"/>
      <c r="AC84" s="23"/>
      <c r="AD84" s="23"/>
      <c r="AE84" s="23"/>
      <c r="AF84" s="23"/>
      <c r="AG84" s="23"/>
      <c r="AH84" s="23"/>
      <c r="AI84" s="54"/>
      <c r="AJ84" s="160">
        <f t="shared" si="22"/>
        <v>65</v>
      </c>
      <c r="AK84" s="161" t="s">
        <v>61</v>
      </c>
      <c r="AL84" s="172" t="s">
        <v>797</v>
      </c>
      <c r="AM84" s="66">
        <v>22</v>
      </c>
      <c r="AN84" s="171">
        <f t="shared" si="10"/>
        <v>1.298164866938101E-3</v>
      </c>
      <c r="AO84" s="128">
        <f t="shared" si="23"/>
        <v>0.97657402490116219</v>
      </c>
      <c r="AP84" s="54"/>
      <c r="AQ84" s="160">
        <f t="shared" si="24"/>
        <v>65</v>
      </c>
      <c r="AR84" s="161" t="s">
        <v>64</v>
      </c>
      <c r="AS84" s="172" t="s">
        <v>558</v>
      </c>
      <c r="AT84" s="66">
        <v>59</v>
      </c>
      <c r="AU84" s="171">
        <f t="shared" si="11"/>
        <v>2.0469763730354231E-3</v>
      </c>
      <c r="AV84" s="128">
        <f t="shared" si="25"/>
        <v>0.94077646324116149</v>
      </c>
      <c r="AW84" s="77"/>
      <c r="AX84" s="160">
        <f t="shared" si="26"/>
        <v>65</v>
      </c>
      <c r="AY84" s="161" t="s">
        <v>72</v>
      </c>
      <c r="AZ84" s="172" t="s">
        <v>317</v>
      </c>
      <c r="BA84" s="66">
        <v>227</v>
      </c>
      <c r="BB84" s="171">
        <f t="shared" si="12"/>
        <v>4.2061183271878298E-3</v>
      </c>
      <c r="BC84" s="128">
        <f t="shared" si="27"/>
        <v>0.78765587652170754</v>
      </c>
      <c r="BD84" s="23"/>
      <c r="BE84" s="160">
        <f t="shared" si="28"/>
        <v>65</v>
      </c>
      <c r="BF84" s="161" t="s">
        <v>56</v>
      </c>
      <c r="BG84" s="172" t="s">
        <v>1497</v>
      </c>
      <c r="BH84" s="66">
        <v>18</v>
      </c>
      <c r="BI84" s="171">
        <f t="shared" si="13"/>
        <v>4.6821350535844344E-4</v>
      </c>
      <c r="BJ84" s="128">
        <f t="shared" si="29"/>
        <v>0.99971386952450303</v>
      </c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</row>
    <row r="85" spans="1:75" ht="18.75" customHeight="1">
      <c r="A85" s="160">
        <f t="shared" ref="A85:A148" si="31">A84+1</f>
        <v>66</v>
      </c>
      <c r="B85" s="161" t="s">
        <v>72</v>
      </c>
      <c r="C85" s="172" t="s">
        <v>1655</v>
      </c>
      <c r="D85" s="66">
        <v>882</v>
      </c>
      <c r="E85" s="182">
        <f t="shared" si="30"/>
        <v>2.513185676551294E-3</v>
      </c>
      <c r="F85" s="183">
        <f t="shared" ref="F85:F148" si="32">F84+E85</f>
        <v>0.66274586905789712</v>
      </c>
      <c r="G85" s="23"/>
      <c r="H85" s="160">
        <f t="shared" si="14"/>
        <v>66</v>
      </c>
      <c r="I85" s="161" t="s">
        <v>52</v>
      </c>
      <c r="J85" s="172" t="s">
        <v>347</v>
      </c>
      <c r="K85" s="66">
        <v>187</v>
      </c>
      <c r="L85" s="171">
        <f t="shared" ref="L85:L148" si="33">K85/$K$162</f>
        <v>1.23211132488206E-3</v>
      </c>
      <c r="M85" s="128">
        <f t="shared" si="15"/>
        <v>0.96783991777139311</v>
      </c>
      <c r="N85" s="23"/>
      <c r="O85" s="160">
        <f t="shared" si="16"/>
        <v>66</v>
      </c>
      <c r="P85" s="161" t="s">
        <v>917</v>
      </c>
      <c r="Q85" s="172" t="s">
        <v>1583</v>
      </c>
      <c r="R85" s="66">
        <v>59</v>
      </c>
      <c r="S85" s="171">
        <f t="shared" ref="S85:S99" si="34">R85/$R$99</f>
        <v>3.5960260864265252E-3</v>
      </c>
      <c r="T85" s="128">
        <f t="shared" si="17"/>
        <v>0.96739196684342021</v>
      </c>
      <c r="U85" s="45"/>
      <c r="V85" s="160">
        <f t="shared" si="18"/>
        <v>66</v>
      </c>
      <c r="W85" s="161" t="s">
        <v>58</v>
      </c>
      <c r="X85" s="172" t="s">
        <v>426</v>
      </c>
      <c r="Y85" s="66">
        <v>95</v>
      </c>
      <c r="Z85" s="171">
        <f t="shared" ref="Z85:Z148" si="35">Y85/$Y$176</f>
        <v>2.4784117294096163E-3</v>
      </c>
      <c r="AA85" s="128">
        <f t="shared" si="19"/>
        <v>0.8817928047794219</v>
      </c>
      <c r="AB85" s="45"/>
      <c r="AC85" s="23"/>
      <c r="AD85" s="23"/>
      <c r="AE85" s="23"/>
      <c r="AF85" s="23"/>
      <c r="AG85" s="23"/>
      <c r="AH85" s="23"/>
      <c r="AI85" s="54"/>
      <c r="AJ85" s="160">
        <f t="shared" si="22"/>
        <v>66</v>
      </c>
      <c r="AK85" s="161" t="s">
        <v>61</v>
      </c>
      <c r="AL85" s="172" t="s">
        <v>873</v>
      </c>
      <c r="AM85" s="66">
        <v>22</v>
      </c>
      <c r="AN85" s="171">
        <f t="shared" ref="AN85:AN109" si="36">AM85/$AM$109</f>
        <v>1.298164866938101E-3</v>
      </c>
      <c r="AO85" s="128">
        <f t="shared" si="23"/>
        <v>0.97787218976810031</v>
      </c>
      <c r="AP85" s="54"/>
      <c r="AQ85" s="160">
        <f t="shared" si="24"/>
        <v>66</v>
      </c>
      <c r="AR85" s="161" t="s">
        <v>64</v>
      </c>
      <c r="AS85" s="172" t="s">
        <v>1748</v>
      </c>
      <c r="AT85" s="66">
        <v>59</v>
      </c>
      <c r="AU85" s="171">
        <f t="shared" ref="AU85:AU134" si="37">AT85/$AT$134</f>
        <v>2.0469763730354231E-3</v>
      </c>
      <c r="AV85" s="128">
        <f t="shared" si="25"/>
        <v>0.9428234396141969</v>
      </c>
      <c r="AW85" s="77"/>
      <c r="AX85" s="160">
        <f t="shared" si="26"/>
        <v>66</v>
      </c>
      <c r="AY85" s="161" t="s">
        <v>72</v>
      </c>
      <c r="AZ85" s="172" t="s">
        <v>1513</v>
      </c>
      <c r="BA85" s="66">
        <v>210</v>
      </c>
      <c r="BB85" s="171">
        <f t="shared" ref="BB85:BB148" si="38">BA85/$BA$208</f>
        <v>3.8911226815394021E-3</v>
      </c>
      <c r="BC85" s="128">
        <f t="shared" si="27"/>
        <v>0.79154699920324689</v>
      </c>
      <c r="BD85" s="23"/>
      <c r="BE85" s="160">
        <f t="shared" si="28"/>
        <v>66</v>
      </c>
      <c r="BF85" s="161" t="s">
        <v>56</v>
      </c>
      <c r="BG85" s="172" t="s">
        <v>868</v>
      </c>
      <c r="BH85" s="66">
        <v>11</v>
      </c>
      <c r="BI85" s="171">
        <f t="shared" ref="BI85:BI86" si="39">BH85/$BH$86</f>
        <v>2.8613047549682654E-4</v>
      </c>
      <c r="BJ85" s="128">
        <f t="shared" si="29"/>
        <v>0.99999999999999989</v>
      </c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</row>
    <row r="86" spans="1:75" ht="18.75" customHeight="1">
      <c r="A86" s="160">
        <f t="shared" si="31"/>
        <v>67</v>
      </c>
      <c r="B86" s="161" t="s">
        <v>52</v>
      </c>
      <c r="C86" s="172" t="s">
        <v>131</v>
      </c>
      <c r="D86" s="66">
        <v>879</v>
      </c>
      <c r="E86" s="182">
        <f t="shared" si="30"/>
        <v>2.5046374259507791E-3</v>
      </c>
      <c r="F86" s="183">
        <f t="shared" si="32"/>
        <v>0.66525050648384787</v>
      </c>
      <c r="G86" s="23"/>
      <c r="H86" s="160">
        <f t="shared" ref="H86:H149" si="40">H85+1</f>
        <v>67</v>
      </c>
      <c r="I86" s="161" t="s">
        <v>52</v>
      </c>
      <c r="J86" s="172" t="s">
        <v>338</v>
      </c>
      <c r="K86" s="66">
        <v>187</v>
      </c>
      <c r="L86" s="171">
        <f t="shared" si="33"/>
        <v>1.23211132488206E-3</v>
      </c>
      <c r="M86" s="128">
        <f t="shared" ref="M86:M149" si="41">M85+L86</f>
        <v>0.96907202909627521</v>
      </c>
      <c r="N86" s="23"/>
      <c r="O86" s="160">
        <f t="shared" ref="O86:O98" si="42">1+O85</f>
        <v>67</v>
      </c>
      <c r="P86" s="161" t="s">
        <v>917</v>
      </c>
      <c r="Q86" s="172" t="s">
        <v>1561</v>
      </c>
      <c r="R86" s="66">
        <v>57</v>
      </c>
      <c r="S86" s="171">
        <f t="shared" si="34"/>
        <v>3.4741268970561348E-3</v>
      </c>
      <c r="T86" s="128">
        <f t="shared" ref="T86:T98" si="43">T85+S86</f>
        <v>0.97086609374047639</v>
      </c>
      <c r="U86" s="45"/>
      <c r="V86" s="160">
        <f t="shared" ref="V86:V149" si="44">1+V85</f>
        <v>67</v>
      </c>
      <c r="W86" s="161" t="s">
        <v>58</v>
      </c>
      <c r="X86" s="172" t="s">
        <v>543</v>
      </c>
      <c r="Y86" s="66">
        <v>93</v>
      </c>
      <c r="Z86" s="171">
        <f t="shared" si="35"/>
        <v>2.4262346403694139E-3</v>
      </c>
      <c r="AA86" s="128">
        <f t="shared" ref="AA86:AA149" si="45">AA85+Z86</f>
        <v>0.8842190394197913</v>
      </c>
      <c r="AB86" s="45"/>
      <c r="AC86" s="23"/>
      <c r="AD86" s="23"/>
      <c r="AE86" s="23"/>
      <c r="AF86" s="23"/>
      <c r="AG86" s="23"/>
      <c r="AH86" s="23"/>
      <c r="AI86" s="54"/>
      <c r="AJ86" s="160">
        <f t="shared" ref="AJ86:AJ108" si="46">1+AJ85</f>
        <v>67</v>
      </c>
      <c r="AK86" s="161" t="s">
        <v>61</v>
      </c>
      <c r="AL86" s="172" t="s">
        <v>1742</v>
      </c>
      <c r="AM86" s="66">
        <v>22</v>
      </c>
      <c r="AN86" s="171">
        <f t="shared" si="36"/>
        <v>1.298164866938101E-3</v>
      </c>
      <c r="AO86" s="128">
        <f t="shared" ref="AO86:AO108" si="47">AO85+AN86</f>
        <v>0.97917035463503843</v>
      </c>
      <c r="AP86" s="54"/>
      <c r="AQ86" s="160">
        <f t="shared" ref="AQ86:AQ133" si="48">1+AQ85</f>
        <v>67</v>
      </c>
      <c r="AR86" s="161" t="s">
        <v>64</v>
      </c>
      <c r="AS86" s="172" t="s">
        <v>1478</v>
      </c>
      <c r="AT86" s="66">
        <v>57</v>
      </c>
      <c r="AU86" s="171">
        <f t="shared" si="37"/>
        <v>1.977587343441002E-3</v>
      </c>
      <c r="AV86" s="128">
        <f t="shared" ref="AV86:AV133" si="49">AV85+AU86</f>
        <v>0.9448010269576379</v>
      </c>
      <c r="AW86" s="77"/>
      <c r="AX86" s="160">
        <f t="shared" ref="AX86:AX149" si="50">1+AX85</f>
        <v>67</v>
      </c>
      <c r="AY86" s="161" t="s">
        <v>72</v>
      </c>
      <c r="AZ86" s="172" t="s">
        <v>306</v>
      </c>
      <c r="BA86" s="66">
        <v>200</v>
      </c>
      <c r="BB86" s="171">
        <f t="shared" si="38"/>
        <v>3.7058311252756212E-3</v>
      </c>
      <c r="BC86" s="128">
        <f t="shared" ref="BC86:BC149" si="51">BC85+BB86</f>
        <v>0.79525283032852256</v>
      </c>
      <c r="BD86" s="23"/>
      <c r="BE86" s="254" t="s">
        <v>912</v>
      </c>
      <c r="BF86" s="254"/>
      <c r="BG86" s="254"/>
      <c r="BH86" s="190">
        <f>SUM(BH20:BH85)</f>
        <v>38444</v>
      </c>
      <c r="BI86" s="180">
        <f t="shared" si="39"/>
        <v>1</v>
      </c>
      <c r="BJ86" s="181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</row>
    <row r="87" spans="1:75" ht="18.75" customHeight="1">
      <c r="A87" s="160">
        <f t="shared" si="31"/>
        <v>68</v>
      </c>
      <c r="B87" s="161" t="s">
        <v>52</v>
      </c>
      <c r="C87" s="172" t="s">
        <v>134</v>
      </c>
      <c r="D87" s="66">
        <v>865</v>
      </c>
      <c r="E87" s="182">
        <f t="shared" si="30"/>
        <v>2.4647455898150444E-3</v>
      </c>
      <c r="F87" s="183">
        <f t="shared" si="32"/>
        <v>0.66771525207366289</v>
      </c>
      <c r="G87" s="23"/>
      <c r="H87" s="160">
        <f t="shared" si="40"/>
        <v>68</v>
      </c>
      <c r="I87" s="161" t="s">
        <v>52</v>
      </c>
      <c r="J87" s="172" t="s">
        <v>452</v>
      </c>
      <c r="K87" s="66">
        <v>173</v>
      </c>
      <c r="L87" s="171">
        <f t="shared" si="33"/>
        <v>1.1398676962812639E-3</v>
      </c>
      <c r="M87" s="128">
        <f t="shared" si="41"/>
        <v>0.97021189679255648</v>
      </c>
      <c r="N87" s="23"/>
      <c r="O87" s="160">
        <f t="shared" si="42"/>
        <v>68</v>
      </c>
      <c r="P87" s="161" t="s">
        <v>917</v>
      </c>
      <c r="Q87" s="172" t="s">
        <v>629</v>
      </c>
      <c r="R87" s="66">
        <v>52</v>
      </c>
      <c r="S87" s="171">
        <f t="shared" si="34"/>
        <v>3.1693789236301581E-3</v>
      </c>
      <c r="T87" s="128">
        <f t="shared" si="43"/>
        <v>0.97403547266410651</v>
      </c>
      <c r="U87" s="45"/>
      <c r="V87" s="160">
        <f t="shared" si="44"/>
        <v>68</v>
      </c>
      <c r="W87" s="161" t="s">
        <v>58</v>
      </c>
      <c r="X87" s="172" t="s">
        <v>429</v>
      </c>
      <c r="Y87" s="66">
        <v>92</v>
      </c>
      <c r="Z87" s="171">
        <f t="shared" si="35"/>
        <v>2.4001460958493126E-3</v>
      </c>
      <c r="AA87" s="128">
        <f t="shared" si="45"/>
        <v>0.88661918551564056</v>
      </c>
      <c r="AB87" s="45"/>
      <c r="AC87" s="23"/>
      <c r="AD87" s="23"/>
      <c r="AE87" s="23"/>
      <c r="AF87" s="23"/>
      <c r="AG87" s="23"/>
      <c r="AH87" s="23"/>
      <c r="AI87" s="54"/>
      <c r="AJ87" s="160">
        <f t="shared" si="46"/>
        <v>68</v>
      </c>
      <c r="AK87" s="161" t="s">
        <v>61</v>
      </c>
      <c r="AL87" s="172" t="s">
        <v>1789</v>
      </c>
      <c r="AM87" s="66">
        <v>22</v>
      </c>
      <c r="AN87" s="171">
        <f t="shared" si="36"/>
        <v>1.298164866938101E-3</v>
      </c>
      <c r="AO87" s="128">
        <f t="shared" si="47"/>
        <v>0.98046851950197655</v>
      </c>
      <c r="AP87" s="54"/>
      <c r="AQ87" s="160">
        <f t="shared" si="48"/>
        <v>68</v>
      </c>
      <c r="AR87" s="161" t="s">
        <v>64</v>
      </c>
      <c r="AS87" s="172" t="s">
        <v>1524</v>
      </c>
      <c r="AT87" s="66">
        <v>57</v>
      </c>
      <c r="AU87" s="171">
        <f t="shared" si="37"/>
        <v>1.977587343441002E-3</v>
      </c>
      <c r="AV87" s="128">
        <f t="shared" si="49"/>
        <v>0.9467786143010789</v>
      </c>
      <c r="AW87" s="77"/>
      <c r="AX87" s="160">
        <f t="shared" si="50"/>
        <v>68</v>
      </c>
      <c r="AY87" s="161" t="s">
        <v>72</v>
      </c>
      <c r="AZ87" s="172" t="s">
        <v>1688</v>
      </c>
      <c r="BA87" s="66">
        <v>198</v>
      </c>
      <c r="BB87" s="171">
        <f t="shared" si="38"/>
        <v>3.668772814022865E-3</v>
      </c>
      <c r="BC87" s="128">
        <f t="shared" si="51"/>
        <v>0.79892160314254546</v>
      </c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</row>
    <row r="88" spans="1:75" ht="18.75" customHeight="1">
      <c r="A88" s="160">
        <f t="shared" si="31"/>
        <v>69</v>
      </c>
      <c r="B88" s="161" t="s">
        <v>56</v>
      </c>
      <c r="C88" s="172" t="s">
        <v>130</v>
      </c>
      <c r="D88" s="66">
        <v>838</v>
      </c>
      <c r="E88" s="182">
        <f t="shared" si="30"/>
        <v>2.3878113344104131E-3</v>
      </c>
      <c r="F88" s="183">
        <f t="shared" si="32"/>
        <v>0.67010306340807335</v>
      </c>
      <c r="G88" s="23"/>
      <c r="H88" s="160">
        <f t="shared" si="40"/>
        <v>69</v>
      </c>
      <c r="I88" s="161" t="s">
        <v>52</v>
      </c>
      <c r="J88" s="172" t="s">
        <v>1736</v>
      </c>
      <c r="K88" s="66">
        <v>161</v>
      </c>
      <c r="L88" s="171">
        <f t="shared" si="33"/>
        <v>1.0608017289091532E-3</v>
      </c>
      <c r="M88" s="128">
        <f t="shared" si="41"/>
        <v>0.97127269852146558</v>
      </c>
      <c r="N88" s="23"/>
      <c r="O88" s="160">
        <f t="shared" si="42"/>
        <v>69</v>
      </c>
      <c r="P88" s="161" t="s">
        <v>917</v>
      </c>
      <c r="Q88" s="172" t="s">
        <v>1786</v>
      </c>
      <c r="R88" s="66">
        <v>52</v>
      </c>
      <c r="S88" s="171">
        <f t="shared" si="34"/>
        <v>3.1693789236301581E-3</v>
      </c>
      <c r="T88" s="128">
        <f t="shared" si="43"/>
        <v>0.97720485158773662</v>
      </c>
      <c r="U88" s="45"/>
      <c r="V88" s="160">
        <f t="shared" si="44"/>
        <v>69</v>
      </c>
      <c r="W88" s="161" t="s">
        <v>58</v>
      </c>
      <c r="X88" s="172" t="s">
        <v>1666</v>
      </c>
      <c r="Y88" s="66">
        <v>91</v>
      </c>
      <c r="Z88" s="171">
        <f t="shared" si="35"/>
        <v>2.3740575513292112E-3</v>
      </c>
      <c r="AA88" s="128">
        <f t="shared" si="45"/>
        <v>0.88899324306696981</v>
      </c>
      <c r="AB88" s="45"/>
      <c r="AC88" s="23"/>
      <c r="AD88" s="23"/>
      <c r="AE88" s="23"/>
      <c r="AF88" s="23"/>
      <c r="AG88" s="23"/>
      <c r="AH88" s="23"/>
      <c r="AI88" s="54"/>
      <c r="AJ88" s="160">
        <f t="shared" si="46"/>
        <v>69</v>
      </c>
      <c r="AK88" s="161" t="s">
        <v>61</v>
      </c>
      <c r="AL88" s="172" t="s">
        <v>859</v>
      </c>
      <c r="AM88" s="66">
        <v>21</v>
      </c>
      <c r="AN88" s="171">
        <f t="shared" si="36"/>
        <v>1.2391573729863693E-3</v>
      </c>
      <c r="AO88" s="128">
        <f t="shared" si="47"/>
        <v>0.98170767687496296</v>
      </c>
      <c r="AP88" s="54"/>
      <c r="AQ88" s="160">
        <f t="shared" si="48"/>
        <v>69</v>
      </c>
      <c r="AR88" s="161" t="s">
        <v>64</v>
      </c>
      <c r="AS88" s="172" t="s">
        <v>715</v>
      </c>
      <c r="AT88" s="66">
        <v>55</v>
      </c>
      <c r="AU88" s="171">
        <f t="shared" si="37"/>
        <v>1.9081983138465809E-3</v>
      </c>
      <c r="AV88" s="128">
        <f t="shared" si="49"/>
        <v>0.94868681261492549</v>
      </c>
      <c r="AW88" s="77"/>
      <c r="AX88" s="160">
        <f t="shared" si="50"/>
        <v>69</v>
      </c>
      <c r="AY88" s="161" t="s">
        <v>72</v>
      </c>
      <c r="AZ88" s="172" t="s">
        <v>327</v>
      </c>
      <c r="BA88" s="66">
        <v>194</v>
      </c>
      <c r="BB88" s="171">
        <f t="shared" si="38"/>
        <v>3.5946561915173527E-3</v>
      </c>
      <c r="BC88" s="128">
        <f t="shared" si="51"/>
        <v>0.80251625933406279</v>
      </c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</row>
    <row r="89" spans="1:75" ht="18.75" customHeight="1">
      <c r="A89" s="160">
        <f t="shared" si="31"/>
        <v>70</v>
      </c>
      <c r="B89" s="161" t="s">
        <v>58</v>
      </c>
      <c r="C89" s="172" t="s">
        <v>1484</v>
      </c>
      <c r="D89" s="66">
        <v>835</v>
      </c>
      <c r="E89" s="182">
        <f t="shared" si="30"/>
        <v>2.3792630838098982E-3</v>
      </c>
      <c r="F89" s="183">
        <f t="shared" si="32"/>
        <v>0.67248232649188322</v>
      </c>
      <c r="G89" s="23"/>
      <c r="H89" s="160">
        <f t="shared" si="40"/>
        <v>70</v>
      </c>
      <c r="I89" s="161" t="s">
        <v>52</v>
      </c>
      <c r="J89" s="172" t="s">
        <v>370</v>
      </c>
      <c r="K89" s="66">
        <v>156</v>
      </c>
      <c r="L89" s="171">
        <f t="shared" si="33"/>
        <v>1.0278575758374403E-3</v>
      </c>
      <c r="M89" s="128">
        <f t="shared" si="41"/>
        <v>0.97230055609730304</v>
      </c>
      <c r="N89" s="23"/>
      <c r="O89" s="160">
        <f t="shared" si="42"/>
        <v>70</v>
      </c>
      <c r="P89" s="161" t="s">
        <v>917</v>
      </c>
      <c r="Q89" s="172" t="s">
        <v>616</v>
      </c>
      <c r="R89" s="66">
        <v>51</v>
      </c>
      <c r="S89" s="171">
        <f t="shared" si="34"/>
        <v>3.1084293289449626E-3</v>
      </c>
      <c r="T89" s="128">
        <f t="shared" si="43"/>
        <v>0.98031328091668157</v>
      </c>
      <c r="U89" s="45"/>
      <c r="V89" s="160">
        <f t="shared" si="44"/>
        <v>70</v>
      </c>
      <c r="W89" s="161" t="s">
        <v>58</v>
      </c>
      <c r="X89" s="172" t="s">
        <v>1712</v>
      </c>
      <c r="Y89" s="66">
        <v>90</v>
      </c>
      <c r="Z89" s="171">
        <f t="shared" si="35"/>
        <v>2.3479690068091102E-3</v>
      </c>
      <c r="AA89" s="128">
        <f t="shared" si="45"/>
        <v>0.89134121207377892</v>
      </c>
      <c r="AB89" s="45"/>
      <c r="AC89" s="23"/>
      <c r="AD89" s="23"/>
      <c r="AE89" s="23"/>
      <c r="AF89" s="23"/>
      <c r="AG89" s="23"/>
      <c r="AH89" s="23"/>
      <c r="AI89" s="54"/>
      <c r="AJ89" s="160">
        <f t="shared" si="46"/>
        <v>70</v>
      </c>
      <c r="AK89" s="161" t="s">
        <v>61</v>
      </c>
      <c r="AL89" s="172" t="s">
        <v>869</v>
      </c>
      <c r="AM89" s="66">
        <v>20</v>
      </c>
      <c r="AN89" s="171">
        <f t="shared" si="36"/>
        <v>1.1801498790346373E-3</v>
      </c>
      <c r="AO89" s="128">
        <f t="shared" si="47"/>
        <v>0.98288782675399755</v>
      </c>
      <c r="AP89" s="54"/>
      <c r="AQ89" s="160">
        <f t="shared" si="48"/>
        <v>70</v>
      </c>
      <c r="AR89" s="161" t="s">
        <v>64</v>
      </c>
      <c r="AS89" s="172" t="s">
        <v>671</v>
      </c>
      <c r="AT89" s="66">
        <v>54</v>
      </c>
      <c r="AU89" s="171">
        <f t="shared" si="37"/>
        <v>1.8735037990493704E-3</v>
      </c>
      <c r="AV89" s="128">
        <f t="shared" si="49"/>
        <v>0.95056031641397487</v>
      </c>
      <c r="AW89" s="77"/>
      <c r="AX89" s="160">
        <f t="shared" si="50"/>
        <v>70</v>
      </c>
      <c r="AY89" s="161" t="s">
        <v>72</v>
      </c>
      <c r="AZ89" s="172" t="s">
        <v>294</v>
      </c>
      <c r="BA89" s="66">
        <v>193</v>
      </c>
      <c r="BB89" s="171">
        <f t="shared" si="38"/>
        <v>3.5761270358909743E-3</v>
      </c>
      <c r="BC89" s="128">
        <f t="shared" si="51"/>
        <v>0.80609238636995373</v>
      </c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</row>
    <row r="90" spans="1:75" ht="18.75" customHeight="1">
      <c r="A90" s="160">
        <f t="shared" si="31"/>
        <v>71</v>
      </c>
      <c r="B90" s="161" t="s">
        <v>72</v>
      </c>
      <c r="C90" s="172" t="s">
        <v>1505</v>
      </c>
      <c r="D90" s="66">
        <v>825</v>
      </c>
      <c r="E90" s="182">
        <f t="shared" si="30"/>
        <v>2.3507689151415164E-3</v>
      </c>
      <c r="F90" s="183">
        <f t="shared" si="32"/>
        <v>0.67483309540702474</v>
      </c>
      <c r="G90" s="23"/>
      <c r="H90" s="160">
        <f t="shared" si="40"/>
        <v>71</v>
      </c>
      <c r="I90" s="161" t="s">
        <v>52</v>
      </c>
      <c r="J90" s="172" t="s">
        <v>436</v>
      </c>
      <c r="K90" s="66">
        <v>152</v>
      </c>
      <c r="L90" s="171">
        <f t="shared" si="33"/>
        <v>1.00150225338007E-3</v>
      </c>
      <c r="M90" s="128">
        <f t="shared" si="41"/>
        <v>0.97330205835068306</v>
      </c>
      <c r="N90" s="23"/>
      <c r="O90" s="160">
        <f t="shared" si="42"/>
        <v>71</v>
      </c>
      <c r="P90" s="161" t="s">
        <v>917</v>
      </c>
      <c r="Q90" s="172" t="s">
        <v>1669</v>
      </c>
      <c r="R90" s="66">
        <v>47</v>
      </c>
      <c r="S90" s="171">
        <f t="shared" si="34"/>
        <v>2.8646309502041814E-3</v>
      </c>
      <c r="T90" s="128">
        <f t="shared" si="43"/>
        <v>0.98317791186688575</v>
      </c>
      <c r="U90" s="45"/>
      <c r="V90" s="160">
        <f t="shared" si="44"/>
        <v>71</v>
      </c>
      <c r="W90" s="161" t="s">
        <v>58</v>
      </c>
      <c r="X90" s="172" t="s">
        <v>1537</v>
      </c>
      <c r="Y90" s="66">
        <v>88</v>
      </c>
      <c r="Z90" s="171">
        <f t="shared" si="35"/>
        <v>2.2957919177689075E-3</v>
      </c>
      <c r="AA90" s="128">
        <f t="shared" si="45"/>
        <v>0.89363700399154777</v>
      </c>
      <c r="AB90" s="45"/>
      <c r="AC90" s="23"/>
      <c r="AD90" s="23"/>
      <c r="AE90" s="23"/>
      <c r="AF90" s="23"/>
      <c r="AG90" s="23"/>
      <c r="AH90" s="23"/>
      <c r="AI90" s="54"/>
      <c r="AJ90" s="160">
        <f t="shared" si="46"/>
        <v>71</v>
      </c>
      <c r="AK90" s="161" t="s">
        <v>61</v>
      </c>
      <c r="AL90" s="172" t="s">
        <v>1804</v>
      </c>
      <c r="AM90" s="66">
        <v>20</v>
      </c>
      <c r="AN90" s="171">
        <f t="shared" si="36"/>
        <v>1.1801498790346373E-3</v>
      </c>
      <c r="AO90" s="128">
        <f t="shared" si="47"/>
        <v>0.98406797663303214</v>
      </c>
      <c r="AP90" s="54"/>
      <c r="AQ90" s="160">
        <f t="shared" si="48"/>
        <v>71</v>
      </c>
      <c r="AR90" s="161" t="s">
        <v>64</v>
      </c>
      <c r="AS90" s="172" t="s">
        <v>708</v>
      </c>
      <c r="AT90" s="66">
        <v>53</v>
      </c>
      <c r="AU90" s="171">
        <f t="shared" si="37"/>
        <v>1.8388092842521596E-3</v>
      </c>
      <c r="AV90" s="128">
        <f t="shared" si="49"/>
        <v>0.95239912569822704</v>
      </c>
      <c r="AW90" s="77"/>
      <c r="AX90" s="160">
        <f t="shared" si="50"/>
        <v>71</v>
      </c>
      <c r="AY90" s="161" t="s">
        <v>72</v>
      </c>
      <c r="AZ90" s="172" t="s">
        <v>1620</v>
      </c>
      <c r="BA90" s="66">
        <v>192</v>
      </c>
      <c r="BB90" s="171">
        <f t="shared" si="38"/>
        <v>3.5575978802645965E-3</v>
      </c>
      <c r="BC90" s="128">
        <f t="shared" si="51"/>
        <v>0.80964998425021828</v>
      </c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</row>
    <row r="91" spans="1:75" ht="18.75" customHeight="1">
      <c r="A91" s="160">
        <f t="shared" si="31"/>
        <v>72</v>
      </c>
      <c r="B91" s="161" t="s">
        <v>61</v>
      </c>
      <c r="C91" s="172" t="s">
        <v>129</v>
      </c>
      <c r="D91" s="66">
        <v>820</v>
      </c>
      <c r="E91" s="182">
        <f t="shared" si="30"/>
        <v>2.3365218308073251E-3</v>
      </c>
      <c r="F91" s="183">
        <f t="shared" si="32"/>
        <v>0.67716961723783209</v>
      </c>
      <c r="G91" s="23"/>
      <c r="H91" s="160">
        <f t="shared" si="40"/>
        <v>72</v>
      </c>
      <c r="I91" s="161" t="s">
        <v>52</v>
      </c>
      <c r="J91" s="172" t="s">
        <v>1619</v>
      </c>
      <c r="K91" s="66">
        <v>144</v>
      </c>
      <c r="L91" s="171">
        <f t="shared" si="33"/>
        <v>9.487916084653296E-4</v>
      </c>
      <c r="M91" s="128">
        <f t="shared" si="41"/>
        <v>0.97425084995914835</v>
      </c>
      <c r="N91" s="23"/>
      <c r="O91" s="160">
        <f t="shared" si="42"/>
        <v>72</v>
      </c>
      <c r="P91" s="161" t="s">
        <v>917</v>
      </c>
      <c r="Q91" s="172" t="s">
        <v>746</v>
      </c>
      <c r="R91" s="66">
        <v>46</v>
      </c>
      <c r="S91" s="171">
        <f t="shared" si="34"/>
        <v>2.8036813555189859E-3</v>
      </c>
      <c r="T91" s="128">
        <f t="shared" si="43"/>
        <v>0.98598159322240475</v>
      </c>
      <c r="U91" s="45"/>
      <c r="V91" s="160">
        <f t="shared" si="44"/>
        <v>72</v>
      </c>
      <c r="W91" s="161" t="s">
        <v>58</v>
      </c>
      <c r="X91" s="172" t="s">
        <v>1592</v>
      </c>
      <c r="Y91" s="66">
        <v>86</v>
      </c>
      <c r="Z91" s="171">
        <f t="shared" si="35"/>
        <v>2.2436148287287051E-3</v>
      </c>
      <c r="AA91" s="128">
        <f t="shared" si="45"/>
        <v>0.89588061882027648</v>
      </c>
      <c r="AB91" s="45"/>
      <c r="AC91" s="23"/>
      <c r="AD91" s="23"/>
      <c r="AE91" s="23"/>
      <c r="AF91" s="23"/>
      <c r="AG91" s="23"/>
      <c r="AH91" s="23"/>
      <c r="AI91" s="54"/>
      <c r="AJ91" s="160">
        <f t="shared" si="46"/>
        <v>72</v>
      </c>
      <c r="AK91" s="161" t="s">
        <v>61</v>
      </c>
      <c r="AL91" s="172" t="s">
        <v>1552</v>
      </c>
      <c r="AM91" s="66">
        <v>19</v>
      </c>
      <c r="AN91" s="171">
        <f t="shared" si="36"/>
        <v>1.1211423850829056E-3</v>
      </c>
      <c r="AO91" s="128">
        <f t="shared" si="47"/>
        <v>0.98518911901811501</v>
      </c>
      <c r="AP91" s="54"/>
      <c r="AQ91" s="160">
        <f t="shared" si="48"/>
        <v>72</v>
      </c>
      <c r="AR91" s="161" t="s">
        <v>64</v>
      </c>
      <c r="AS91" s="172" t="s">
        <v>1559</v>
      </c>
      <c r="AT91" s="66">
        <v>53</v>
      </c>
      <c r="AU91" s="171">
        <f t="shared" si="37"/>
        <v>1.8388092842521596E-3</v>
      </c>
      <c r="AV91" s="128">
        <f t="shared" si="49"/>
        <v>0.95423793498247922</v>
      </c>
      <c r="AW91" s="77"/>
      <c r="AX91" s="160">
        <f t="shared" si="50"/>
        <v>72</v>
      </c>
      <c r="AY91" s="161" t="s">
        <v>72</v>
      </c>
      <c r="AZ91" s="172" t="s">
        <v>1489</v>
      </c>
      <c r="BA91" s="66">
        <v>191</v>
      </c>
      <c r="BB91" s="171">
        <f t="shared" si="38"/>
        <v>3.5390687246382182E-3</v>
      </c>
      <c r="BC91" s="128">
        <f t="shared" si="51"/>
        <v>0.81318905297485655</v>
      </c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</row>
    <row r="92" spans="1:75" ht="18.75" customHeight="1">
      <c r="A92" s="160">
        <f t="shared" si="31"/>
        <v>73</v>
      </c>
      <c r="B92" s="161" t="s">
        <v>72</v>
      </c>
      <c r="C92" s="172" t="s">
        <v>1799</v>
      </c>
      <c r="D92" s="66">
        <v>818</v>
      </c>
      <c r="E92" s="182">
        <f t="shared" si="30"/>
        <v>2.3308229970736491E-3</v>
      </c>
      <c r="F92" s="183">
        <f t="shared" si="32"/>
        <v>0.67950044023490574</v>
      </c>
      <c r="G92" s="23"/>
      <c r="H92" s="160">
        <f t="shared" si="40"/>
        <v>73</v>
      </c>
      <c r="I92" s="161" t="s">
        <v>52</v>
      </c>
      <c r="J92" s="172" t="s">
        <v>353</v>
      </c>
      <c r="K92" s="66">
        <v>140</v>
      </c>
      <c r="L92" s="171">
        <f t="shared" si="33"/>
        <v>9.2243628600795929E-4</v>
      </c>
      <c r="M92" s="128">
        <f t="shared" si="41"/>
        <v>0.97517328624515631</v>
      </c>
      <c r="N92" s="23"/>
      <c r="O92" s="160">
        <f t="shared" si="42"/>
        <v>73</v>
      </c>
      <c r="P92" s="161" t="s">
        <v>917</v>
      </c>
      <c r="Q92" s="172" t="s">
        <v>597</v>
      </c>
      <c r="R92" s="66">
        <v>44</v>
      </c>
      <c r="S92" s="171">
        <f t="shared" si="34"/>
        <v>2.6817821661485951E-3</v>
      </c>
      <c r="T92" s="128">
        <f t="shared" si="43"/>
        <v>0.98866337538855331</v>
      </c>
      <c r="U92" s="45"/>
      <c r="V92" s="160">
        <f t="shared" si="44"/>
        <v>73</v>
      </c>
      <c r="W92" s="161" t="s">
        <v>58</v>
      </c>
      <c r="X92" s="172" t="s">
        <v>496</v>
      </c>
      <c r="Y92" s="66">
        <v>86</v>
      </c>
      <c r="Z92" s="171">
        <f t="shared" si="35"/>
        <v>2.2436148287287051E-3</v>
      </c>
      <c r="AA92" s="128">
        <f t="shared" si="45"/>
        <v>0.89812423364900518</v>
      </c>
      <c r="AB92" s="45"/>
      <c r="AC92" s="23"/>
      <c r="AD92" s="23"/>
      <c r="AE92" s="23"/>
      <c r="AF92" s="23"/>
      <c r="AG92" s="23"/>
      <c r="AH92" s="23"/>
      <c r="AI92" s="54"/>
      <c r="AJ92" s="160">
        <f t="shared" si="46"/>
        <v>73</v>
      </c>
      <c r="AK92" s="161" t="s">
        <v>61</v>
      </c>
      <c r="AL92" s="172" t="s">
        <v>1641</v>
      </c>
      <c r="AM92" s="66">
        <v>18</v>
      </c>
      <c r="AN92" s="171">
        <f t="shared" si="36"/>
        <v>1.0621348911311736E-3</v>
      </c>
      <c r="AO92" s="128">
        <f t="shared" si="47"/>
        <v>0.98625125390924617</v>
      </c>
      <c r="AP92" s="54"/>
      <c r="AQ92" s="160">
        <f t="shared" si="48"/>
        <v>73</v>
      </c>
      <c r="AR92" s="161" t="s">
        <v>64</v>
      </c>
      <c r="AS92" s="172" t="s">
        <v>1727</v>
      </c>
      <c r="AT92" s="66">
        <v>52</v>
      </c>
      <c r="AU92" s="171">
        <f t="shared" si="37"/>
        <v>1.8041147694549491E-3</v>
      </c>
      <c r="AV92" s="128">
        <f t="shared" si="49"/>
        <v>0.95604204975193419</v>
      </c>
      <c r="AW92" s="77"/>
      <c r="AX92" s="160">
        <f t="shared" si="50"/>
        <v>73</v>
      </c>
      <c r="AY92" s="161" t="s">
        <v>72</v>
      </c>
      <c r="AZ92" s="172" t="s">
        <v>1644</v>
      </c>
      <c r="BA92" s="66">
        <v>190</v>
      </c>
      <c r="BB92" s="171">
        <f t="shared" si="38"/>
        <v>3.5205395690118403E-3</v>
      </c>
      <c r="BC92" s="128">
        <f t="shared" si="51"/>
        <v>0.81670959254386843</v>
      </c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</row>
    <row r="93" spans="1:75" ht="18.75" customHeight="1">
      <c r="A93" s="160">
        <f t="shared" si="31"/>
        <v>74</v>
      </c>
      <c r="B93" s="161" t="s">
        <v>917</v>
      </c>
      <c r="C93" s="172" t="s">
        <v>132</v>
      </c>
      <c r="D93" s="66">
        <v>799</v>
      </c>
      <c r="E93" s="182">
        <f t="shared" si="30"/>
        <v>2.2766840766037231E-3</v>
      </c>
      <c r="F93" s="183">
        <f t="shared" si="32"/>
        <v>0.6817771243115095</v>
      </c>
      <c r="G93" s="23"/>
      <c r="H93" s="160">
        <f t="shared" si="40"/>
        <v>74</v>
      </c>
      <c r="I93" s="161" t="s">
        <v>52</v>
      </c>
      <c r="J93" s="172" t="s">
        <v>1516</v>
      </c>
      <c r="K93" s="66">
        <v>137</v>
      </c>
      <c r="L93" s="171">
        <f t="shared" si="33"/>
        <v>9.0266979416493156E-4</v>
      </c>
      <c r="M93" s="128">
        <f t="shared" si="41"/>
        <v>0.97607595603932129</v>
      </c>
      <c r="N93" s="23"/>
      <c r="O93" s="160">
        <f t="shared" si="42"/>
        <v>74</v>
      </c>
      <c r="P93" s="161" t="s">
        <v>917</v>
      </c>
      <c r="Q93" s="172" t="s">
        <v>751</v>
      </c>
      <c r="R93" s="66">
        <v>41</v>
      </c>
      <c r="S93" s="171">
        <f t="shared" si="34"/>
        <v>2.4989333820930092E-3</v>
      </c>
      <c r="T93" s="128">
        <f t="shared" si="43"/>
        <v>0.99116230877064637</v>
      </c>
      <c r="U93" s="45"/>
      <c r="V93" s="166">
        <f t="shared" si="44"/>
        <v>74</v>
      </c>
      <c r="W93" s="167" t="s">
        <v>58</v>
      </c>
      <c r="X93" s="189" t="s">
        <v>1698</v>
      </c>
      <c r="Y93" s="205">
        <v>85</v>
      </c>
      <c r="Z93" s="177">
        <f t="shared" si="35"/>
        <v>2.2175262842086042E-3</v>
      </c>
      <c r="AA93" s="178">
        <f t="shared" si="45"/>
        <v>0.90034175993321375</v>
      </c>
      <c r="AB93" s="45"/>
      <c r="AC93" s="23"/>
      <c r="AD93" s="23"/>
      <c r="AE93" s="23"/>
      <c r="AF93" s="23"/>
      <c r="AG93" s="23"/>
      <c r="AH93" s="23"/>
      <c r="AI93" s="54"/>
      <c r="AJ93" s="160">
        <f t="shared" si="46"/>
        <v>74</v>
      </c>
      <c r="AK93" s="161" t="s">
        <v>61</v>
      </c>
      <c r="AL93" s="172" t="s">
        <v>881</v>
      </c>
      <c r="AM93" s="66">
        <v>18</v>
      </c>
      <c r="AN93" s="171">
        <f t="shared" si="36"/>
        <v>1.0621348911311736E-3</v>
      </c>
      <c r="AO93" s="128">
        <f t="shared" si="47"/>
        <v>0.98731338880037733</v>
      </c>
      <c r="AP93" s="54"/>
      <c r="AQ93" s="160">
        <f t="shared" si="48"/>
        <v>74</v>
      </c>
      <c r="AR93" s="161" t="s">
        <v>64</v>
      </c>
      <c r="AS93" s="172" t="s">
        <v>1773</v>
      </c>
      <c r="AT93" s="66">
        <v>52</v>
      </c>
      <c r="AU93" s="171">
        <f t="shared" si="37"/>
        <v>1.8041147694549491E-3</v>
      </c>
      <c r="AV93" s="128">
        <f t="shared" si="49"/>
        <v>0.95784616452138915</v>
      </c>
      <c r="AW93" s="77"/>
      <c r="AX93" s="160">
        <f t="shared" si="50"/>
        <v>74</v>
      </c>
      <c r="AY93" s="161" t="s">
        <v>72</v>
      </c>
      <c r="AZ93" s="172" t="s">
        <v>281</v>
      </c>
      <c r="BA93" s="66">
        <v>189</v>
      </c>
      <c r="BB93" s="171">
        <f t="shared" si="38"/>
        <v>3.502010413385462E-3</v>
      </c>
      <c r="BC93" s="128">
        <f t="shared" si="51"/>
        <v>0.82021160295725393</v>
      </c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</row>
    <row r="94" spans="1:75" ht="18.75" customHeight="1">
      <c r="A94" s="160">
        <f t="shared" si="31"/>
        <v>75</v>
      </c>
      <c r="B94" s="161" t="s">
        <v>56</v>
      </c>
      <c r="C94" s="172" t="s">
        <v>1675</v>
      </c>
      <c r="D94" s="66">
        <v>794</v>
      </c>
      <c r="E94" s="182">
        <f t="shared" si="30"/>
        <v>2.2624369922695322E-3</v>
      </c>
      <c r="F94" s="183">
        <f t="shared" si="32"/>
        <v>0.68403956130377908</v>
      </c>
      <c r="G94" s="23"/>
      <c r="H94" s="160">
        <f t="shared" si="40"/>
        <v>75</v>
      </c>
      <c r="I94" s="161" t="s">
        <v>52</v>
      </c>
      <c r="J94" s="172" t="s">
        <v>1563</v>
      </c>
      <c r="K94" s="66">
        <v>136</v>
      </c>
      <c r="L94" s="171">
        <f t="shared" si="33"/>
        <v>8.9608096355058909E-4</v>
      </c>
      <c r="M94" s="128">
        <f t="shared" si="41"/>
        <v>0.97697203700287183</v>
      </c>
      <c r="N94" s="23"/>
      <c r="O94" s="160">
        <f t="shared" si="42"/>
        <v>75</v>
      </c>
      <c r="P94" s="161" t="s">
        <v>917</v>
      </c>
      <c r="Q94" s="172" t="s">
        <v>752</v>
      </c>
      <c r="R94" s="66">
        <v>34</v>
      </c>
      <c r="S94" s="171">
        <f t="shared" si="34"/>
        <v>2.0722862192966416E-3</v>
      </c>
      <c r="T94" s="128">
        <f t="shared" si="43"/>
        <v>0.99323459498994304</v>
      </c>
      <c r="U94" s="45"/>
      <c r="V94" s="160">
        <f t="shared" si="44"/>
        <v>75</v>
      </c>
      <c r="W94" s="161" t="s">
        <v>58</v>
      </c>
      <c r="X94" s="172" t="s">
        <v>744</v>
      </c>
      <c r="Y94" s="66">
        <v>84</v>
      </c>
      <c r="Z94" s="171">
        <f t="shared" si="35"/>
        <v>2.1914377396885028E-3</v>
      </c>
      <c r="AA94" s="128">
        <f t="shared" si="45"/>
        <v>0.9025331976729023</v>
      </c>
      <c r="AB94" s="54"/>
      <c r="AC94" s="23"/>
      <c r="AD94" s="23"/>
      <c r="AE94" s="23"/>
      <c r="AF94" s="23"/>
      <c r="AG94" s="23"/>
      <c r="AH94" s="23"/>
      <c r="AI94" s="54"/>
      <c r="AJ94" s="160">
        <f t="shared" si="46"/>
        <v>75</v>
      </c>
      <c r="AK94" s="161" t="s">
        <v>61</v>
      </c>
      <c r="AL94" s="172" t="s">
        <v>885</v>
      </c>
      <c r="AM94" s="66">
        <v>18</v>
      </c>
      <c r="AN94" s="171">
        <f t="shared" si="36"/>
        <v>1.0621348911311736E-3</v>
      </c>
      <c r="AO94" s="128">
        <f t="shared" si="47"/>
        <v>0.9883755236915085</v>
      </c>
      <c r="AP94" s="54"/>
      <c r="AQ94" s="160">
        <f t="shared" si="48"/>
        <v>75</v>
      </c>
      <c r="AR94" s="161" t="s">
        <v>64</v>
      </c>
      <c r="AS94" s="172" t="s">
        <v>1479</v>
      </c>
      <c r="AT94" s="66">
        <v>50</v>
      </c>
      <c r="AU94" s="171">
        <f t="shared" si="37"/>
        <v>1.734725739860528E-3</v>
      </c>
      <c r="AV94" s="128">
        <f t="shared" si="49"/>
        <v>0.95958089026124971</v>
      </c>
      <c r="AW94" s="77"/>
      <c r="AX94" s="160">
        <f t="shared" si="50"/>
        <v>75</v>
      </c>
      <c r="AY94" s="161" t="s">
        <v>72</v>
      </c>
      <c r="AZ94" s="172" t="s">
        <v>432</v>
      </c>
      <c r="BA94" s="66">
        <v>186</v>
      </c>
      <c r="BB94" s="171">
        <f t="shared" si="38"/>
        <v>3.4464229465063275E-3</v>
      </c>
      <c r="BC94" s="128">
        <f t="shared" si="51"/>
        <v>0.82365802590376025</v>
      </c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</row>
    <row r="95" spans="1:75" ht="18.75" customHeight="1">
      <c r="A95" s="160">
        <f t="shared" si="31"/>
        <v>76</v>
      </c>
      <c r="B95" s="161" t="s">
        <v>52</v>
      </c>
      <c r="C95" s="172" t="s">
        <v>150</v>
      </c>
      <c r="D95" s="66">
        <v>780</v>
      </c>
      <c r="E95" s="182">
        <f t="shared" si="30"/>
        <v>2.2225451561337971E-3</v>
      </c>
      <c r="F95" s="183">
        <f t="shared" si="32"/>
        <v>0.68626210645991292</v>
      </c>
      <c r="G95" s="23"/>
      <c r="H95" s="160">
        <f t="shared" si="40"/>
        <v>76</v>
      </c>
      <c r="I95" s="161" t="s">
        <v>52</v>
      </c>
      <c r="J95" s="172" t="s">
        <v>1682</v>
      </c>
      <c r="K95" s="66">
        <v>136</v>
      </c>
      <c r="L95" s="171">
        <f t="shared" si="33"/>
        <v>8.9608096355058909E-4</v>
      </c>
      <c r="M95" s="128">
        <f t="shared" si="41"/>
        <v>0.97786811796642237</v>
      </c>
      <c r="N95" s="23"/>
      <c r="O95" s="160">
        <f t="shared" si="42"/>
        <v>76</v>
      </c>
      <c r="P95" s="161" t="s">
        <v>917</v>
      </c>
      <c r="Q95" s="172" t="s">
        <v>1637</v>
      </c>
      <c r="R95" s="66">
        <v>33</v>
      </c>
      <c r="S95" s="171">
        <f t="shared" si="34"/>
        <v>2.0113366246114462E-3</v>
      </c>
      <c r="T95" s="128">
        <f t="shared" si="43"/>
        <v>0.99524593161455444</v>
      </c>
      <c r="U95" s="45"/>
      <c r="V95" s="160">
        <f t="shared" si="44"/>
        <v>76</v>
      </c>
      <c r="W95" s="161" t="s">
        <v>58</v>
      </c>
      <c r="X95" s="172" t="s">
        <v>612</v>
      </c>
      <c r="Y95" s="66">
        <v>82</v>
      </c>
      <c r="Z95" s="171">
        <f t="shared" si="35"/>
        <v>2.1392606506483005E-3</v>
      </c>
      <c r="AA95" s="128">
        <f t="shared" si="45"/>
        <v>0.90467245832355059</v>
      </c>
      <c r="AB95" s="45"/>
      <c r="AC95" s="23"/>
      <c r="AD95" s="23"/>
      <c r="AE95" s="23"/>
      <c r="AF95" s="23"/>
      <c r="AG95" s="23"/>
      <c r="AH95" s="23"/>
      <c r="AI95" s="54"/>
      <c r="AJ95" s="160">
        <f t="shared" si="46"/>
        <v>76</v>
      </c>
      <c r="AK95" s="161" t="s">
        <v>61</v>
      </c>
      <c r="AL95" s="172" t="s">
        <v>911</v>
      </c>
      <c r="AM95" s="66">
        <v>18</v>
      </c>
      <c r="AN95" s="171">
        <f t="shared" si="36"/>
        <v>1.0621348911311736E-3</v>
      </c>
      <c r="AO95" s="128">
        <f t="shared" si="47"/>
        <v>0.98943765858263966</v>
      </c>
      <c r="AP95" s="54"/>
      <c r="AQ95" s="160">
        <f t="shared" si="48"/>
        <v>76</v>
      </c>
      <c r="AR95" s="161" t="s">
        <v>64</v>
      </c>
      <c r="AS95" s="172" t="s">
        <v>590</v>
      </c>
      <c r="AT95" s="66">
        <v>50</v>
      </c>
      <c r="AU95" s="171">
        <f t="shared" si="37"/>
        <v>1.734725739860528E-3</v>
      </c>
      <c r="AV95" s="128">
        <f t="shared" si="49"/>
        <v>0.96131561600111026</v>
      </c>
      <c r="AW95" s="77"/>
      <c r="AX95" s="160">
        <f t="shared" si="50"/>
        <v>76</v>
      </c>
      <c r="AY95" s="161" t="s">
        <v>72</v>
      </c>
      <c r="AZ95" s="172" t="s">
        <v>1596</v>
      </c>
      <c r="BA95" s="66">
        <v>186</v>
      </c>
      <c r="BB95" s="171">
        <f t="shared" si="38"/>
        <v>3.4464229465063275E-3</v>
      </c>
      <c r="BC95" s="128">
        <f t="shared" si="51"/>
        <v>0.82710444885026657</v>
      </c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</row>
    <row r="96" spans="1:75" ht="18.75" customHeight="1">
      <c r="A96" s="160">
        <f t="shared" si="31"/>
        <v>77</v>
      </c>
      <c r="B96" s="161" t="s">
        <v>52</v>
      </c>
      <c r="C96" s="172" t="s">
        <v>1517</v>
      </c>
      <c r="D96" s="66">
        <v>723</v>
      </c>
      <c r="E96" s="182">
        <f t="shared" si="30"/>
        <v>2.0601283947240196E-3</v>
      </c>
      <c r="F96" s="183">
        <f t="shared" si="32"/>
        <v>0.68832223485463695</v>
      </c>
      <c r="G96" s="23"/>
      <c r="H96" s="160">
        <f t="shared" si="40"/>
        <v>77</v>
      </c>
      <c r="I96" s="161" t="s">
        <v>52</v>
      </c>
      <c r="J96" s="172" t="s">
        <v>354</v>
      </c>
      <c r="K96" s="66">
        <v>132</v>
      </c>
      <c r="L96" s="171">
        <f t="shared" si="33"/>
        <v>8.6972564109321878E-4</v>
      </c>
      <c r="M96" s="128">
        <f t="shared" si="41"/>
        <v>0.97873784360751559</v>
      </c>
      <c r="N96" s="23"/>
      <c r="O96" s="160">
        <f t="shared" si="42"/>
        <v>77</v>
      </c>
      <c r="P96" s="161" t="s">
        <v>917</v>
      </c>
      <c r="Q96" s="172" t="s">
        <v>1738</v>
      </c>
      <c r="R96" s="66">
        <v>30</v>
      </c>
      <c r="S96" s="171">
        <f t="shared" si="34"/>
        <v>1.8284878405558603E-3</v>
      </c>
      <c r="T96" s="128">
        <f t="shared" si="43"/>
        <v>0.99707441945511033</v>
      </c>
      <c r="U96" s="45"/>
      <c r="V96" s="160">
        <f t="shared" si="44"/>
        <v>77</v>
      </c>
      <c r="W96" s="161" t="s">
        <v>58</v>
      </c>
      <c r="X96" s="172" t="s">
        <v>1571</v>
      </c>
      <c r="Y96" s="66">
        <v>80</v>
      </c>
      <c r="Z96" s="171">
        <f t="shared" si="35"/>
        <v>2.0870835616080977E-3</v>
      </c>
      <c r="AA96" s="128">
        <f t="shared" si="45"/>
        <v>0.90675954188515873</v>
      </c>
      <c r="AB96" s="45"/>
      <c r="AC96" s="23"/>
      <c r="AD96" s="23"/>
      <c r="AE96" s="23"/>
      <c r="AF96" s="23"/>
      <c r="AG96" s="23"/>
      <c r="AH96" s="23"/>
      <c r="AI96" s="54"/>
      <c r="AJ96" s="160">
        <f t="shared" si="46"/>
        <v>77</v>
      </c>
      <c r="AK96" s="161" t="s">
        <v>61</v>
      </c>
      <c r="AL96" s="172" t="s">
        <v>815</v>
      </c>
      <c r="AM96" s="66">
        <v>17</v>
      </c>
      <c r="AN96" s="171">
        <f t="shared" si="36"/>
        <v>1.0031273971794418E-3</v>
      </c>
      <c r="AO96" s="128">
        <f t="shared" si="47"/>
        <v>0.9904407859798191</v>
      </c>
      <c r="AP96" s="54"/>
      <c r="AQ96" s="160">
        <f t="shared" si="48"/>
        <v>77</v>
      </c>
      <c r="AR96" s="161" t="s">
        <v>64</v>
      </c>
      <c r="AS96" s="172" t="s">
        <v>761</v>
      </c>
      <c r="AT96" s="66">
        <v>50</v>
      </c>
      <c r="AU96" s="171">
        <f t="shared" si="37"/>
        <v>1.734725739860528E-3</v>
      </c>
      <c r="AV96" s="128">
        <f t="shared" si="49"/>
        <v>0.96305034174097082</v>
      </c>
      <c r="AW96" s="77"/>
      <c r="AX96" s="160">
        <f t="shared" si="50"/>
        <v>77</v>
      </c>
      <c r="AY96" s="161" t="s">
        <v>72</v>
      </c>
      <c r="AZ96" s="172" t="s">
        <v>1551</v>
      </c>
      <c r="BA96" s="66">
        <v>185</v>
      </c>
      <c r="BB96" s="171">
        <f t="shared" si="38"/>
        <v>3.4278937908799496E-3</v>
      </c>
      <c r="BC96" s="128">
        <f t="shared" si="51"/>
        <v>0.8305323426411465</v>
      </c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</row>
    <row r="97" spans="1:75" ht="18.75" customHeight="1">
      <c r="A97" s="160">
        <f t="shared" si="31"/>
        <v>78</v>
      </c>
      <c r="B97" s="161" t="s">
        <v>72</v>
      </c>
      <c r="C97" s="172" t="s">
        <v>1518</v>
      </c>
      <c r="D97" s="66">
        <v>723</v>
      </c>
      <c r="E97" s="182">
        <f t="shared" si="30"/>
        <v>2.0601283947240196E-3</v>
      </c>
      <c r="F97" s="183">
        <f t="shared" si="32"/>
        <v>0.69038236324936098</v>
      </c>
      <c r="G97" s="23"/>
      <c r="H97" s="160">
        <f t="shared" si="40"/>
        <v>78</v>
      </c>
      <c r="I97" s="161" t="s">
        <v>52</v>
      </c>
      <c r="J97" s="172" t="s">
        <v>416</v>
      </c>
      <c r="K97" s="66">
        <v>130</v>
      </c>
      <c r="L97" s="171">
        <f t="shared" si="33"/>
        <v>8.5654797986453363E-4</v>
      </c>
      <c r="M97" s="128">
        <f t="shared" si="41"/>
        <v>0.97959439158738015</v>
      </c>
      <c r="N97" s="23"/>
      <c r="O97" s="160">
        <f t="shared" si="42"/>
        <v>78</v>
      </c>
      <c r="P97" s="161" t="s">
        <v>917</v>
      </c>
      <c r="Q97" s="172" t="s">
        <v>801</v>
      </c>
      <c r="R97" s="66">
        <v>30</v>
      </c>
      <c r="S97" s="171">
        <f t="shared" si="34"/>
        <v>1.8284878405558603E-3</v>
      </c>
      <c r="T97" s="128">
        <f t="shared" si="43"/>
        <v>0.99890290729566622</v>
      </c>
      <c r="U97" s="45"/>
      <c r="V97" s="160">
        <f t="shared" si="44"/>
        <v>78</v>
      </c>
      <c r="W97" s="161" t="s">
        <v>58</v>
      </c>
      <c r="X97" s="172" t="s">
        <v>568</v>
      </c>
      <c r="Y97" s="66">
        <v>80</v>
      </c>
      <c r="Z97" s="171">
        <f t="shared" si="35"/>
        <v>2.0870835616080977E-3</v>
      </c>
      <c r="AA97" s="128">
        <f t="shared" si="45"/>
        <v>0.90884662544676686</v>
      </c>
      <c r="AB97" s="45"/>
      <c r="AC97" s="23"/>
      <c r="AD97" s="23"/>
      <c r="AE97" s="23"/>
      <c r="AF97" s="23"/>
      <c r="AG97" s="23"/>
      <c r="AH97" s="23"/>
      <c r="AI97" s="54"/>
      <c r="AJ97" s="160">
        <f t="shared" si="46"/>
        <v>78</v>
      </c>
      <c r="AK97" s="161" t="s">
        <v>61</v>
      </c>
      <c r="AL97" s="172" t="s">
        <v>830</v>
      </c>
      <c r="AM97" s="66">
        <v>17</v>
      </c>
      <c r="AN97" s="171">
        <f t="shared" si="36"/>
        <v>1.0031273971794418E-3</v>
      </c>
      <c r="AO97" s="128">
        <f t="shared" si="47"/>
        <v>0.99144391337699855</v>
      </c>
      <c r="AP97" s="54"/>
      <c r="AQ97" s="160">
        <f t="shared" si="48"/>
        <v>78</v>
      </c>
      <c r="AR97" s="161" t="s">
        <v>64</v>
      </c>
      <c r="AS97" s="172" t="s">
        <v>637</v>
      </c>
      <c r="AT97" s="66">
        <v>47</v>
      </c>
      <c r="AU97" s="171">
        <f t="shared" si="37"/>
        <v>1.6306421954688963E-3</v>
      </c>
      <c r="AV97" s="128">
        <f t="shared" si="49"/>
        <v>0.96468098393643975</v>
      </c>
      <c r="AW97" s="77"/>
      <c r="AX97" s="160">
        <f t="shared" si="50"/>
        <v>78</v>
      </c>
      <c r="AY97" s="161" t="s">
        <v>72</v>
      </c>
      <c r="AZ97" s="172" t="s">
        <v>326</v>
      </c>
      <c r="BA97" s="66">
        <v>182</v>
      </c>
      <c r="BB97" s="171">
        <f t="shared" si="38"/>
        <v>3.3723063240008152E-3</v>
      </c>
      <c r="BC97" s="128">
        <f t="shared" si="51"/>
        <v>0.83390464896514727</v>
      </c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</row>
    <row r="98" spans="1:75" ht="18.75" customHeight="1">
      <c r="A98" s="160">
        <f t="shared" si="31"/>
        <v>79</v>
      </c>
      <c r="B98" s="161" t="s">
        <v>72</v>
      </c>
      <c r="C98" s="172" t="s">
        <v>141</v>
      </c>
      <c r="D98" s="66">
        <v>718</v>
      </c>
      <c r="E98" s="182">
        <f t="shared" si="30"/>
        <v>2.0458813103898287E-3</v>
      </c>
      <c r="F98" s="183">
        <f t="shared" si="32"/>
        <v>0.69242824455975083</v>
      </c>
      <c r="G98" s="23"/>
      <c r="H98" s="160">
        <f t="shared" si="40"/>
        <v>79</v>
      </c>
      <c r="I98" s="161" t="s">
        <v>52</v>
      </c>
      <c r="J98" s="172" t="s">
        <v>1662</v>
      </c>
      <c r="K98" s="66">
        <v>127</v>
      </c>
      <c r="L98" s="171">
        <f t="shared" si="33"/>
        <v>8.3678148802150589E-4</v>
      </c>
      <c r="M98" s="128">
        <f t="shared" si="41"/>
        <v>0.98043117307540162</v>
      </c>
      <c r="N98" s="23"/>
      <c r="O98" s="160">
        <f t="shared" si="42"/>
        <v>79</v>
      </c>
      <c r="P98" s="161" t="s">
        <v>917</v>
      </c>
      <c r="Q98" s="172" t="s">
        <v>839</v>
      </c>
      <c r="R98" s="66">
        <v>18</v>
      </c>
      <c r="S98" s="171">
        <f t="shared" si="34"/>
        <v>1.0970927043335162E-3</v>
      </c>
      <c r="T98" s="128">
        <f t="shared" si="43"/>
        <v>0.99999999999999978</v>
      </c>
      <c r="U98" s="45"/>
      <c r="V98" s="160">
        <f t="shared" si="44"/>
        <v>79</v>
      </c>
      <c r="W98" s="161" t="s">
        <v>58</v>
      </c>
      <c r="X98" s="172" t="s">
        <v>1747</v>
      </c>
      <c r="Y98" s="66">
        <v>78</v>
      </c>
      <c r="Z98" s="171">
        <f t="shared" si="35"/>
        <v>2.0349064725678954E-3</v>
      </c>
      <c r="AA98" s="128">
        <f t="shared" si="45"/>
        <v>0.91088153191933474</v>
      </c>
      <c r="AB98" s="45"/>
      <c r="AC98" s="23"/>
      <c r="AD98" s="23"/>
      <c r="AE98" s="23"/>
      <c r="AF98" s="23"/>
      <c r="AG98" s="23"/>
      <c r="AH98" s="23"/>
      <c r="AI98" s="54"/>
      <c r="AJ98" s="160">
        <f t="shared" si="46"/>
        <v>79</v>
      </c>
      <c r="AK98" s="161" t="s">
        <v>61</v>
      </c>
      <c r="AL98" s="172" t="s">
        <v>906</v>
      </c>
      <c r="AM98" s="66">
        <v>16</v>
      </c>
      <c r="AN98" s="171">
        <f t="shared" si="36"/>
        <v>9.4411990322770996E-4</v>
      </c>
      <c r="AO98" s="128">
        <f t="shared" si="47"/>
        <v>0.99238803328022629</v>
      </c>
      <c r="AP98" s="54"/>
      <c r="AQ98" s="160">
        <f t="shared" si="48"/>
        <v>79</v>
      </c>
      <c r="AR98" s="161" t="s">
        <v>64</v>
      </c>
      <c r="AS98" s="172" t="s">
        <v>669</v>
      </c>
      <c r="AT98" s="66">
        <v>46</v>
      </c>
      <c r="AU98" s="171">
        <f t="shared" si="37"/>
        <v>1.5959476806716858E-3</v>
      </c>
      <c r="AV98" s="128">
        <f t="shared" si="49"/>
        <v>0.96627693161711148</v>
      </c>
      <c r="AW98" s="77"/>
      <c r="AX98" s="160">
        <f t="shared" si="50"/>
        <v>79</v>
      </c>
      <c r="AY98" s="161" t="s">
        <v>72</v>
      </c>
      <c r="AZ98" s="172" t="s">
        <v>366</v>
      </c>
      <c r="BA98" s="66">
        <v>179</v>
      </c>
      <c r="BB98" s="171">
        <f t="shared" si="38"/>
        <v>3.3167188571216811E-3</v>
      </c>
      <c r="BC98" s="128">
        <f t="shared" si="51"/>
        <v>0.83722136782226897</v>
      </c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</row>
    <row r="99" spans="1:75" ht="18.75" customHeight="1">
      <c r="A99" s="160">
        <f t="shared" si="31"/>
        <v>80</v>
      </c>
      <c r="B99" s="161" t="s">
        <v>52</v>
      </c>
      <c r="C99" s="172" t="s">
        <v>1690</v>
      </c>
      <c r="D99" s="66">
        <v>718</v>
      </c>
      <c r="E99" s="182">
        <f t="shared" si="30"/>
        <v>2.0458813103898287E-3</v>
      </c>
      <c r="F99" s="183">
        <f t="shared" si="32"/>
        <v>0.69447412587014068</v>
      </c>
      <c r="G99" s="23"/>
      <c r="H99" s="160">
        <f t="shared" si="40"/>
        <v>80</v>
      </c>
      <c r="I99" s="161" t="s">
        <v>52</v>
      </c>
      <c r="J99" s="172" t="s">
        <v>491</v>
      </c>
      <c r="K99" s="66">
        <v>119</v>
      </c>
      <c r="L99" s="171">
        <f t="shared" si="33"/>
        <v>7.8407084310676538E-4</v>
      </c>
      <c r="M99" s="128">
        <f t="shared" si="41"/>
        <v>0.98121524391850834</v>
      </c>
      <c r="N99" s="23"/>
      <c r="O99" s="254" t="s">
        <v>912</v>
      </c>
      <c r="P99" s="254"/>
      <c r="Q99" s="254"/>
      <c r="R99" s="190">
        <f>SUM(R20:R98)</f>
        <v>16407</v>
      </c>
      <c r="S99" s="180">
        <f t="shared" si="34"/>
        <v>1</v>
      </c>
      <c r="T99" s="191"/>
      <c r="U99" s="45"/>
      <c r="V99" s="160">
        <f t="shared" si="44"/>
        <v>80</v>
      </c>
      <c r="W99" s="161" t="s">
        <v>58</v>
      </c>
      <c r="X99" s="172" t="s">
        <v>1646</v>
      </c>
      <c r="Y99" s="66">
        <v>77</v>
      </c>
      <c r="Z99" s="171">
        <f t="shared" si="35"/>
        <v>2.0088179280477944E-3</v>
      </c>
      <c r="AA99" s="128">
        <f t="shared" si="45"/>
        <v>0.91289034984738249</v>
      </c>
      <c r="AB99" s="45"/>
      <c r="AC99" s="23"/>
      <c r="AD99" s="23"/>
      <c r="AE99" s="23"/>
      <c r="AF99" s="23"/>
      <c r="AG99" s="23"/>
      <c r="AH99" s="23"/>
      <c r="AI99" s="54"/>
      <c r="AJ99" s="160">
        <f t="shared" si="46"/>
        <v>80</v>
      </c>
      <c r="AK99" s="161" t="s">
        <v>61</v>
      </c>
      <c r="AL99" s="172" t="s">
        <v>900</v>
      </c>
      <c r="AM99" s="66">
        <v>16</v>
      </c>
      <c r="AN99" s="171">
        <f t="shared" si="36"/>
        <v>9.4411990322770996E-4</v>
      </c>
      <c r="AO99" s="128">
        <f t="shared" si="47"/>
        <v>0.99333215318345403</v>
      </c>
      <c r="AP99" s="54"/>
      <c r="AQ99" s="160">
        <f t="shared" si="48"/>
        <v>80</v>
      </c>
      <c r="AR99" s="161" t="s">
        <v>64</v>
      </c>
      <c r="AS99" s="172" t="s">
        <v>672</v>
      </c>
      <c r="AT99" s="66">
        <v>45</v>
      </c>
      <c r="AU99" s="171">
        <f t="shared" si="37"/>
        <v>1.5612531658744753E-3</v>
      </c>
      <c r="AV99" s="128">
        <f t="shared" si="49"/>
        <v>0.967838184782986</v>
      </c>
      <c r="AW99" s="77"/>
      <c r="AX99" s="160">
        <f t="shared" si="50"/>
        <v>80</v>
      </c>
      <c r="AY99" s="161" t="s">
        <v>72</v>
      </c>
      <c r="AZ99" s="172" t="s">
        <v>362</v>
      </c>
      <c r="BA99" s="66">
        <v>175</v>
      </c>
      <c r="BB99" s="171">
        <f t="shared" si="38"/>
        <v>3.2426022346161688E-3</v>
      </c>
      <c r="BC99" s="128">
        <f t="shared" si="51"/>
        <v>0.84046397005688511</v>
      </c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</row>
    <row r="100" spans="1:75" ht="18.75" customHeight="1">
      <c r="A100" s="160">
        <f t="shared" si="31"/>
        <v>81</v>
      </c>
      <c r="B100" s="161" t="s">
        <v>72</v>
      </c>
      <c r="C100" s="172" t="s">
        <v>140</v>
      </c>
      <c r="D100" s="66">
        <v>712</v>
      </c>
      <c r="E100" s="182">
        <f t="shared" si="30"/>
        <v>2.0287848091887994E-3</v>
      </c>
      <c r="F100" s="183">
        <f t="shared" si="32"/>
        <v>0.69650291067932946</v>
      </c>
      <c r="G100" s="23"/>
      <c r="H100" s="160">
        <f t="shared" si="40"/>
        <v>81</v>
      </c>
      <c r="I100" s="161" t="s">
        <v>52</v>
      </c>
      <c r="J100" s="172" t="s">
        <v>441</v>
      </c>
      <c r="K100" s="66">
        <v>110</v>
      </c>
      <c r="L100" s="171">
        <f t="shared" si="33"/>
        <v>7.247713675776823E-4</v>
      </c>
      <c r="M100" s="128">
        <f t="shared" si="41"/>
        <v>0.98194001528608599</v>
      </c>
      <c r="N100" s="23"/>
      <c r="O100" s="23"/>
      <c r="P100" s="23"/>
      <c r="Q100" s="23"/>
      <c r="R100" s="23"/>
      <c r="S100" s="23"/>
      <c r="T100" s="23"/>
      <c r="U100" s="45"/>
      <c r="V100" s="160">
        <f t="shared" si="44"/>
        <v>81</v>
      </c>
      <c r="W100" s="161" t="s">
        <v>58</v>
      </c>
      <c r="X100" s="172" t="s">
        <v>1503</v>
      </c>
      <c r="Y100" s="66">
        <v>76</v>
      </c>
      <c r="Z100" s="171">
        <f t="shared" si="35"/>
        <v>1.982729383527693E-3</v>
      </c>
      <c r="AA100" s="128">
        <f t="shared" si="45"/>
        <v>0.91487307923091021</v>
      </c>
      <c r="AB100" s="45"/>
      <c r="AC100" s="23"/>
      <c r="AD100" s="23"/>
      <c r="AE100" s="23"/>
      <c r="AF100" s="23"/>
      <c r="AG100" s="23"/>
      <c r="AH100" s="23"/>
      <c r="AI100" s="54"/>
      <c r="AJ100" s="160">
        <f t="shared" si="46"/>
        <v>81</v>
      </c>
      <c r="AK100" s="161" t="s">
        <v>61</v>
      </c>
      <c r="AL100" s="172" t="s">
        <v>858</v>
      </c>
      <c r="AM100" s="66">
        <v>16</v>
      </c>
      <c r="AN100" s="171">
        <f t="shared" si="36"/>
        <v>9.4411990322770996E-4</v>
      </c>
      <c r="AO100" s="128">
        <f t="shared" si="47"/>
        <v>0.99427627308668176</v>
      </c>
      <c r="AP100" s="54"/>
      <c r="AQ100" s="160">
        <f t="shared" si="48"/>
        <v>81</v>
      </c>
      <c r="AR100" s="161" t="s">
        <v>64</v>
      </c>
      <c r="AS100" s="172" t="s">
        <v>655</v>
      </c>
      <c r="AT100" s="66">
        <v>44</v>
      </c>
      <c r="AU100" s="171">
        <f t="shared" si="37"/>
        <v>1.5265586510772647E-3</v>
      </c>
      <c r="AV100" s="128">
        <f t="shared" si="49"/>
        <v>0.96936474343406331</v>
      </c>
      <c r="AW100" s="77"/>
      <c r="AX100" s="160">
        <f t="shared" si="50"/>
        <v>81</v>
      </c>
      <c r="AY100" s="161" t="s">
        <v>72</v>
      </c>
      <c r="AZ100" s="172" t="s">
        <v>348</v>
      </c>
      <c r="BA100" s="66">
        <v>169</v>
      </c>
      <c r="BB100" s="171">
        <f t="shared" si="38"/>
        <v>3.1314273008578998E-3</v>
      </c>
      <c r="BC100" s="128">
        <f t="shared" si="51"/>
        <v>0.84359539735774303</v>
      </c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</row>
    <row r="101" spans="1:75" ht="18.75" customHeight="1">
      <c r="A101" s="160">
        <f t="shared" si="31"/>
        <v>82</v>
      </c>
      <c r="B101" s="161" t="s">
        <v>72</v>
      </c>
      <c r="C101" s="172" t="s">
        <v>1708</v>
      </c>
      <c r="D101" s="66">
        <v>691</v>
      </c>
      <c r="E101" s="182">
        <f t="shared" si="30"/>
        <v>1.9689470549851974E-3</v>
      </c>
      <c r="F101" s="183">
        <f t="shared" si="32"/>
        <v>0.69847185773431464</v>
      </c>
      <c r="G101" s="23"/>
      <c r="H101" s="160">
        <f t="shared" si="40"/>
        <v>82</v>
      </c>
      <c r="I101" s="161" t="s">
        <v>52</v>
      </c>
      <c r="J101" s="172" t="s">
        <v>555</v>
      </c>
      <c r="K101" s="66">
        <v>100</v>
      </c>
      <c r="L101" s="171">
        <f t="shared" si="33"/>
        <v>6.5888306143425663E-4</v>
      </c>
      <c r="M101" s="128">
        <f t="shared" si="41"/>
        <v>0.98259889834752023</v>
      </c>
      <c r="N101" s="23"/>
      <c r="O101" s="23"/>
      <c r="P101" s="23"/>
      <c r="Q101" s="23"/>
      <c r="R101" s="23"/>
      <c r="S101" s="23"/>
      <c r="T101" s="23"/>
      <c r="U101" s="45"/>
      <c r="V101" s="160">
        <f t="shared" si="44"/>
        <v>82</v>
      </c>
      <c r="W101" s="161" t="s">
        <v>58</v>
      </c>
      <c r="X101" s="172" t="s">
        <v>501</v>
      </c>
      <c r="Y101" s="66">
        <v>76</v>
      </c>
      <c r="Z101" s="171">
        <f t="shared" si="35"/>
        <v>1.982729383527693E-3</v>
      </c>
      <c r="AA101" s="128">
        <f t="shared" si="45"/>
        <v>0.91685580861443794</v>
      </c>
      <c r="AB101" s="45"/>
      <c r="AC101" s="23"/>
      <c r="AD101" s="23"/>
      <c r="AE101" s="23"/>
      <c r="AF101" s="23"/>
      <c r="AG101" s="23"/>
      <c r="AH101" s="23"/>
      <c r="AI101" s="54"/>
      <c r="AJ101" s="160">
        <f t="shared" si="46"/>
        <v>82</v>
      </c>
      <c r="AK101" s="161" t="s">
        <v>61</v>
      </c>
      <c r="AL101" s="172" t="s">
        <v>1663</v>
      </c>
      <c r="AM101" s="66">
        <v>15</v>
      </c>
      <c r="AN101" s="171">
        <f t="shared" si="36"/>
        <v>8.8511240927597809E-4</v>
      </c>
      <c r="AO101" s="128">
        <f t="shared" si="47"/>
        <v>0.99516138549595778</v>
      </c>
      <c r="AP101" s="54"/>
      <c r="AQ101" s="160">
        <f t="shared" si="48"/>
        <v>82</v>
      </c>
      <c r="AR101" s="161" t="s">
        <v>64</v>
      </c>
      <c r="AS101" s="172" t="s">
        <v>1519</v>
      </c>
      <c r="AT101" s="66">
        <v>40</v>
      </c>
      <c r="AU101" s="171">
        <f t="shared" si="37"/>
        <v>1.3877805918884225E-3</v>
      </c>
      <c r="AV101" s="128">
        <f t="shared" si="49"/>
        <v>0.97075252402595169</v>
      </c>
      <c r="AW101" s="77"/>
      <c r="AX101" s="160">
        <f t="shared" si="50"/>
        <v>82</v>
      </c>
      <c r="AY101" s="161" t="s">
        <v>72</v>
      </c>
      <c r="AZ101" s="172" t="s">
        <v>1642</v>
      </c>
      <c r="BA101" s="66">
        <v>167</v>
      </c>
      <c r="BB101" s="171">
        <f t="shared" si="38"/>
        <v>3.0943689896051436E-3</v>
      </c>
      <c r="BC101" s="128">
        <f t="shared" si="51"/>
        <v>0.84668976634734816</v>
      </c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</row>
    <row r="102" spans="1:75" ht="18.75" customHeight="1">
      <c r="A102" s="164">
        <f t="shared" si="31"/>
        <v>83</v>
      </c>
      <c r="B102" s="165" t="s">
        <v>52</v>
      </c>
      <c r="C102" s="186" t="s">
        <v>147</v>
      </c>
      <c r="D102" s="202">
        <v>663</v>
      </c>
      <c r="E102" s="187">
        <f t="shared" si="30"/>
        <v>1.8891633827137276E-3</v>
      </c>
      <c r="F102" s="188">
        <f t="shared" si="32"/>
        <v>0.70036102111702836</v>
      </c>
      <c r="G102" s="23"/>
      <c r="H102" s="160">
        <f t="shared" si="40"/>
        <v>83</v>
      </c>
      <c r="I102" s="161" t="s">
        <v>52</v>
      </c>
      <c r="J102" s="172" t="s">
        <v>1612</v>
      </c>
      <c r="K102" s="66">
        <v>94</v>
      </c>
      <c r="L102" s="171">
        <f t="shared" si="33"/>
        <v>6.1935007774820128E-4</v>
      </c>
      <c r="M102" s="128">
        <f t="shared" si="41"/>
        <v>0.98321824842526839</v>
      </c>
      <c r="N102" s="23"/>
      <c r="O102" s="23"/>
      <c r="P102" s="23"/>
      <c r="Q102" s="23"/>
      <c r="R102" s="23"/>
      <c r="S102" s="23"/>
      <c r="T102" s="23"/>
      <c r="U102" s="45"/>
      <c r="V102" s="160">
        <f t="shared" si="44"/>
        <v>83</v>
      </c>
      <c r="W102" s="161" t="s">
        <v>58</v>
      </c>
      <c r="X102" s="172" t="s">
        <v>492</v>
      </c>
      <c r="Y102" s="66">
        <v>74</v>
      </c>
      <c r="Z102" s="171">
        <f t="shared" si="35"/>
        <v>1.9305522944874905E-3</v>
      </c>
      <c r="AA102" s="128">
        <f t="shared" si="45"/>
        <v>0.9187863609089254</v>
      </c>
      <c r="AB102" s="45"/>
      <c r="AC102" s="23"/>
      <c r="AD102" s="23"/>
      <c r="AE102" s="23"/>
      <c r="AF102" s="23"/>
      <c r="AG102" s="23"/>
      <c r="AH102" s="23"/>
      <c r="AI102" s="54"/>
      <c r="AJ102" s="160">
        <f t="shared" si="46"/>
        <v>83</v>
      </c>
      <c r="AK102" s="161" t="s">
        <v>61</v>
      </c>
      <c r="AL102" s="172" t="s">
        <v>1750</v>
      </c>
      <c r="AM102" s="66">
        <v>14</v>
      </c>
      <c r="AN102" s="171">
        <f t="shared" si="36"/>
        <v>8.2610491532424622E-4</v>
      </c>
      <c r="AO102" s="128">
        <f t="shared" si="47"/>
        <v>0.99598749041128198</v>
      </c>
      <c r="AP102" s="54"/>
      <c r="AQ102" s="160">
        <f t="shared" si="48"/>
        <v>83</v>
      </c>
      <c r="AR102" s="161" t="s">
        <v>64</v>
      </c>
      <c r="AS102" s="172" t="s">
        <v>1660</v>
      </c>
      <c r="AT102" s="66">
        <v>39</v>
      </c>
      <c r="AU102" s="171">
        <f t="shared" si="37"/>
        <v>1.353086077091212E-3</v>
      </c>
      <c r="AV102" s="128">
        <f t="shared" si="49"/>
        <v>0.97210561010304286</v>
      </c>
      <c r="AW102" s="77"/>
      <c r="AX102" s="160">
        <f t="shared" si="50"/>
        <v>83</v>
      </c>
      <c r="AY102" s="161" t="s">
        <v>72</v>
      </c>
      <c r="AZ102" s="172" t="s">
        <v>392</v>
      </c>
      <c r="BA102" s="66">
        <v>165</v>
      </c>
      <c r="BB102" s="171">
        <f t="shared" si="38"/>
        <v>3.0573106783523874E-3</v>
      </c>
      <c r="BC102" s="128">
        <f t="shared" si="51"/>
        <v>0.84974707702570051</v>
      </c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</row>
    <row r="103" spans="1:75" ht="18.75" customHeight="1">
      <c r="A103" s="160">
        <f t="shared" si="31"/>
        <v>84</v>
      </c>
      <c r="B103" s="161" t="s">
        <v>58</v>
      </c>
      <c r="C103" s="172" t="s">
        <v>144</v>
      </c>
      <c r="D103" s="66">
        <v>662</v>
      </c>
      <c r="E103" s="182">
        <f t="shared" si="30"/>
        <v>1.8863139658468894E-3</v>
      </c>
      <c r="F103" s="183">
        <f t="shared" si="32"/>
        <v>0.70224733508287529</v>
      </c>
      <c r="G103" s="23"/>
      <c r="H103" s="160">
        <f t="shared" si="40"/>
        <v>84</v>
      </c>
      <c r="I103" s="161" t="s">
        <v>52</v>
      </c>
      <c r="J103" s="172" t="s">
        <v>1589</v>
      </c>
      <c r="K103" s="66">
        <v>93</v>
      </c>
      <c r="L103" s="171">
        <f t="shared" si="33"/>
        <v>6.127612471338587E-4</v>
      </c>
      <c r="M103" s="128">
        <f t="shared" si="41"/>
        <v>0.98383100967240222</v>
      </c>
      <c r="N103" s="23"/>
      <c r="O103" s="23"/>
      <c r="P103" s="23"/>
      <c r="Q103" s="23"/>
      <c r="R103" s="23"/>
      <c r="S103" s="23"/>
      <c r="T103" s="23"/>
      <c r="U103" s="45"/>
      <c r="V103" s="160">
        <f t="shared" si="44"/>
        <v>84</v>
      </c>
      <c r="W103" s="161" t="s">
        <v>58</v>
      </c>
      <c r="X103" s="172" t="s">
        <v>1704</v>
      </c>
      <c r="Y103" s="66">
        <v>73</v>
      </c>
      <c r="Z103" s="171">
        <f t="shared" si="35"/>
        <v>1.9044637499673893E-3</v>
      </c>
      <c r="AA103" s="128">
        <f t="shared" si="45"/>
        <v>0.92069082465889285</v>
      </c>
      <c r="AB103" s="45"/>
      <c r="AC103" s="23"/>
      <c r="AD103" s="23"/>
      <c r="AE103" s="23"/>
      <c r="AF103" s="23"/>
      <c r="AG103" s="23"/>
      <c r="AH103" s="23"/>
      <c r="AI103" s="54"/>
      <c r="AJ103" s="160">
        <f t="shared" si="46"/>
        <v>84</v>
      </c>
      <c r="AK103" s="161" t="s">
        <v>61</v>
      </c>
      <c r="AL103" s="172" t="s">
        <v>1591</v>
      </c>
      <c r="AM103" s="66">
        <v>13</v>
      </c>
      <c r="AN103" s="171">
        <f t="shared" si="36"/>
        <v>7.6709742137251436E-4</v>
      </c>
      <c r="AO103" s="128">
        <f t="shared" si="47"/>
        <v>0.99675458783265447</v>
      </c>
      <c r="AP103" s="54"/>
      <c r="AQ103" s="160">
        <f t="shared" si="48"/>
        <v>84</v>
      </c>
      <c r="AR103" s="161" t="s">
        <v>64</v>
      </c>
      <c r="AS103" s="172" t="s">
        <v>897</v>
      </c>
      <c r="AT103" s="66">
        <v>38</v>
      </c>
      <c r="AU103" s="171">
        <f t="shared" si="37"/>
        <v>1.3183915622940012E-3</v>
      </c>
      <c r="AV103" s="128">
        <f t="shared" si="49"/>
        <v>0.97342400166533682</v>
      </c>
      <c r="AW103" s="77"/>
      <c r="AX103" s="160">
        <f t="shared" si="50"/>
        <v>84</v>
      </c>
      <c r="AY103" s="161" t="s">
        <v>72</v>
      </c>
      <c r="AZ103" s="172" t="s">
        <v>340</v>
      </c>
      <c r="BA103" s="66">
        <v>165</v>
      </c>
      <c r="BB103" s="171">
        <f t="shared" si="38"/>
        <v>3.0573106783523874E-3</v>
      </c>
      <c r="BC103" s="128">
        <f t="shared" si="51"/>
        <v>0.85280438770405287</v>
      </c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</row>
    <row r="104" spans="1:75" ht="18.75" customHeight="1">
      <c r="A104" s="160">
        <f t="shared" si="31"/>
        <v>85</v>
      </c>
      <c r="B104" s="161" t="s">
        <v>72</v>
      </c>
      <c r="C104" s="172" t="s">
        <v>138</v>
      </c>
      <c r="D104" s="66">
        <v>644</v>
      </c>
      <c r="E104" s="182">
        <f t="shared" si="30"/>
        <v>1.8350244622438018E-3</v>
      </c>
      <c r="F104" s="183">
        <f t="shared" si="32"/>
        <v>0.70408235954511911</v>
      </c>
      <c r="G104" s="23"/>
      <c r="H104" s="160">
        <f t="shared" si="40"/>
        <v>85</v>
      </c>
      <c r="I104" s="161" t="s">
        <v>52</v>
      </c>
      <c r="J104" s="172" t="s">
        <v>513</v>
      </c>
      <c r="K104" s="66">
        <v>83</v>
      </c>
      <c r="L104" s="171">
        <f t="shared" si="33"/>
        <v>5.4687294099043304E-4</v>
      </c>
      <c r="M104" s="128">
        <f t="shared" si="41"/>
        <v>0.98437788261339265</v>
      </c>
      <c r="N104" s="23"/>
      <c r="O104" s="23"/>
      <c r="P104" s="23"/>
      <c r="Q104" s="23"/>
      <c r="R104" s="23"/>
      <c r="S104" s="23"/>
      <c r="T104" s="23"/>
      <c r="U104" s="45"/>
      <c r="V104" s="160">
        <f t="shared" si="44"/>
        <v>85</v>
      </c>
      <c r="W104" s="161" t="s">
        <v>58</v>
      </c>
      <c r="X104" s="172" t="s">
        <v>564</v>
      </c>
      <c r="Y104" s="66">
        <v>73</v>
      </c>
      <c r="Z104" s="171">
        <f t="shared" si="35"/>
        <v>1.9044637499673893E-3</v>
      </c>
      <c r="AA104" s="128">
        <f t="shared" si="45"/>
        <v>0.92259528840886029</v>
      </c>
      <c r="AB104" s="45"/>
      <c r="AC104" s="23"/>
      <c r="AD104" s="23"/>
      <c r="AE104" s="23"/>
      <c r="AF104" s="23"/>
      <c r="AG104" s="23"/>
      <c r="AH104" s="23"/>
      <c r="AI104" s="54"/>
      <c r="AJ104" s="160">
        <f t="shared" si="46"/>
        <v>85</v>
      </c>
      <c r="AK104" s="161" t="s">
        <v>61</v>
      </c>
      <c r="AL104" s="172" t="s">
        <v>1639</v>
      </c>
      <c r="AM104" s="66">
        <v>13</v>
      </c>
      <c r="AN104" s="171">
        <f t="shared" si="36"/>
        <v>7.6709742137251436E-4</v>
      </c>
      <c r="AO104" s="128">
        <f t="shared" si="47"/>
        <v>0.99752168525402696</v>
      </c>
      <c r="AP104" s="54"/>
      <c r="AQ104" s="160">
        <f t="shared" si="48"/>
        <v>85</v>
      </c>
      <c r="AR104" s="161" t="s">
        <v>64</v>
      </c>
      <c r="AS104" s="172" t="s">
        <v>1609</v>
      </c>
      <c r="AT104" s="66">
        <v>37</v>
      </c>
      <c r="AU104" s="171">
        <f t="shared" si="37"/>
        <v>1.2836970474967907E-3</v>
      </c>
      <c r="AV104" s="128">
        <f t="shared" si="49"/>
        <v>0.97470769871283358</v>
      </c>
      <c r="AW104" s="77"/>
      <c r="AX104" s="160">
        <f t="shared" si="50"/>
        <v>85</v>
      </c>
      <c r="AY104" s="161" t="s">
        <v>72</v>
      </c>
      <c r="AZ104" s="172" t="s">
        <v>1692</v>
      </c>
      <c r="BA104" s="66">
        <v>161</v>
      </c>
      <c r="BB104" s="171">
        <f t="shared" si="38"/>
        <v>2.9831940558468751E-3</v>
      </c>
      <c r="BC104" s="128">
        <f t="shared" si="51"/>
        <v>0.85578758175989977</v>
      </c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</row>
    <row r="105" spans="1:75" ht="18.75" customHeight="1">
      <c r="A105" s="160">
        <f t="shared" si="31"/>
        <v>86</v>
      </c>
      <c r="B105" s="161" t="s">
        <v>917</v>
      </c>
      <c r="C105" s="172" t="s">
        <v>1495</v>
      </c>
      <c r="D105" s="66">
        <v>629</v>
      </c>
      <c r="E105" s="182">
        <f t="shared" si="30"/>
        <v>1.7922832092412287E-3</v>
      </c>
      <c r="F105" s="183">
        <f t="shared" si="32"/>
        <v>0.70587464275436029</v>
      </c>
      <c r="G105" s="23"/>
      <c r="H105" s="160">
        <f t="shared" si="40"/>
        <v>86</v>
      </c>
      <c r="I105" s="161" t="s">
        <v>52</v>
      </c>
      <c r="J105" s="172" t="s">
        <v>466</v>
      </c>
      <c r="K105" s="66">
        <v>82</v>
      </c>
      <c r="L105" s="171">
        <f t="shared" si="33"/>
        <v>5.4028411037609046E-4</v>
      </c>
      <c r="M105" s="128">
        <f t="shared" si="41"/>
        <v>0.98491816672376875</v>
      </c>
      <c r="N105" s="23"/>
      <c r="O105" s="23"/>
      <c r="P105" s="23"/>
      <c r="Q105" s="23"/>
      <c r="R105" s="23"/>
      <c r="S105" s="23"/>
      <c r="T105" s="23"/>
      <c r="U105" s="45"/>
      <c r="V105" s="160">
        <f t="shared" si="44"/>
        <v>86</v>
      </c>
      <c r="W105" s="161" t="s">
        <v>58</v>
      </c>
      <c r="X105" s="172" t="s">
        <v>520</v>
      </c>
      <c r="Y105" s="66">
        <v>71</v>
      </c>
      <c r="Z105" s="171">
        <f t="shared" si="35"/>
        <v>1.852286660927187E-3</v>
      </c>
      <c r="AA105" s="128">
        <f t="shared" si="45"/>
        <v>0.92444757506978747</v>
      </c>
      <c r="AB105" s="45"/>
      <c r="AC105" s="23"/>
      <c r="AD105" s="23"/>
      <c r="AE105" s="23"/>
      <c r="AF105" s="23"/>
      <c r="AG105" s="23"/>
      <c r="AH105" s="23"/>
      <c r="AI105" s="54"/>
      <c r="AJ105" s="160">
        <f t="shared" si="46"/>
        <v>86</v>
      </c>
      <c r="AK105" s="161" t="s">
        <v>61</v>
      </c>
      <c r="AL105" s="172" t="s">
        <v>1653</v>
      </c>
      <c r="AM105" s="66">
        <v>11</v>
      </c>
      <c r="AN105" s="171">
        <f t="shared" si="36"/>
        <v>6.4908243346905052E-4</v>
      </c>
      <c r="AO105" s="128">
        <f t="shared" si="47"/>
        <v>0.99817076768749602</v>
      </c>
      <c r="AP105" s="54"/>
      <c r="AQ105" s="160">
        <f t="shared" si="48"/>
        <v>86</v>
      </c>
      <c r="AR105" s="161" t="s">
        <v>64</v>
      </c>
      <c r="AS105" s="172" t="s">
        <v>1760</v>
      </c>
      <c r="AT105" s="66">
        <v>37</v>
      </c>
      <c r="AU105" s="171">
        <f t="shared" si="37"/>
        <v>1.2836970474967907E-3</v>
      </c>
      <c r="AV105" s="128">
        <f t="shared" si="49"/>
        <v>0.97599139576033034</v>
      </c>
      <c r="AW105" s="77"/>
      <c r="AX105" s="160">
        <f t="shared" si="50"/>
        <v>86</v>
      </c>
      <c r="AY105" s="161" t="s">
        <v>72</v>
      </c>
      <c r="AZ105" s="172" t="s">
        <v>1815</v>
      </c>
      <c r="BA105" s="66">
        <v>160</v>
      </c>
      <c r="BB105" s="171">
        <f t="shared" si="38"/>
        <v>2.9646649002204968E-3</v>
      </c>
      <c r="BC105" s="128">
        <f t="shared" si="51"/>
        <v>0.85875224666012029</v>
      </c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</row>
    <row r="106" spans="1:75" ht="18.75" customHeight="1">
      <c r="A106" s="160">
        <f t="shared" si="31"/>
        <v>87</v>
      </c>
      <c r="B106" s="161" t="s">
        <v>61</v>
      </c>
      <c r="C106" s="172" t="s">
        <v>160</v>
      </c>
      <c r="D106" s="66">
        <v>624</v>
      </c>
      <c r="E106" s="182">
        <f t="shared" si="30"/>
        <v>1.7780361249070378E-3</v>
      </c>
      <c r="F106" s="183">
        <f t="shared" si="32"/>
        <v>0.70765267887926731</v>
      </c>
      <c r="G106" s="23"/>
      <c r="H106" s="160">
        <f t="shared" si="40"/>
        <v>87</v>
      </c>
      <c r="I106" s="161" t="s">
        <v>52</v>
      </c>
      <c r="J106" s="172" t="s">
        <v>532</v>
      </c>
      <c r="K106" s="66">
        <v>79</v>
      </c>
      <c r="L106" s="171">
        <f t="shared" si="33"/>
        <v>5.2051761853306273E-4</v>
      </c>
      <c r="M106" s="128">
        <f t="shared" si="41"/>
        <v>0.98543868434230186</v>
      </c>
      <c r="N106" s="23"/>
      <c r="O106" s="23"/>
      <c r="P106" s="23"/>
      <c r="Q106" s="23"/>
      <c r="R106" s="23"/>
      <c r="S106" s="23"/>
      <c r="T106" s="23"/>
      <c r="U106" s="45"/>
      <c r="V106" s="160">
        <f t="shared" si="44"/>
        <v>87</v>
      </c>
      <c r="W106" s="161" t="s">
        <v>58</v>
      </c>
      <c r="X106" s="172" t="s">
        <v>1792</v>
      </c>
      <c r="Y106" s="66">
        <v>71</v>
      </c>
      <c r="Z106" s="171">
        <f t="shared" si="35"/>
        <v>1.852286660927187E-3</v>
      </c>
      <c r="AA106" s="128">
        <f t="shared" si="45"/>
        <v>0.92629986173071466</v>
      </c>
      <c r="AB106" s="45"/>
      <c r="AC106" s="23"/>
      <c r="AD106" s="23"/>
      <c r="AE106" s="23"/>
      <c r="AF106" s="23"/>
      <c r="AG106" s="23"/>
      <c r="AH106" s="23"/>
      <c r="AI106" s="54"/>
      <c r="AJ106" s="160">
        <f t="shared" si="46"/>
        <v>87</v>
      </c>
      <c r="AK106" s="161" t="s">
        <v>61</v>
      </c>
      <c r="AL106" s="172" t="s">
        <v>1720</v>
      </c>
      <c r="AM106" s="66">
        <v>11</v>
      </c>
      <c r="AN106" s="171">
        <f t="shared" si="36"/>
        <v>6.4908243346905052E-4</v>
      </c>
      <c r="AO106" s="128">
        <f t="shared" si="47"/>
        <v>0.99881985012096508</v>
      </c>
      <c r="AP106" s="54"/>
      <c r="AQ106" s="160">
        <f t="shared" si="48"/>
        <v>87</v>
      </c>
      <c r="AR106" s="161" t="s">
        <v>64</v>
      </c>
      <c r="AS106" s="172" t="s">
        <v>1725</v>
      </c>
      <c r="AT106" s="66">
        <v>36</v>
      </c>
      <c r="AU106" s="171">
        <f t="shared" si="37"/>
        <v>1.2490025326995801E-3</v>
      </c>
      <c r="AV106" s="128">
        <f t="shared" si="49"/>
        <v>0.97724039829302989</v>
      </c>
      <c r="AW106" s="77"/>
      <c r="AX106" s="160">
        <f t="shared" si="50"/>
        <v>87</v>
      </c>
      <c r="AY106" s="161" t="s">
        <v>72</v>
      </c>
      <c r="AZ106" s="172" t="s">
        <v>1755</v>
      </c>
      <c r="BA106" s="66">
        <v>157</v>
      </c>
      <c r="BB106" s="171">
        <f t="shared" si="38"/>
        <v>2.9090774333413627E-3</v>
      </c>
      <c r="BC106" s="128">
        <f t="shared" si="51"/>
        <v>0.86166132409346163</v>
      </c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</row>
    <row r="107" spans="1:75" ht="18.75" customHeight="1">
      <c r="A107" s="160">
        <f t="shared" si="31"/>
        <v>88</v>
      </c>
      <c r="B107" s="161" t="s">
        <v>72</v>
      </c>
      <c r="C107" s="172" t="s">
        <v>1599</v>
      </c>
      <c r="D107" s="66">
        <v>622</v>
      </c>
      <c r="E107" s="182">
        <f t="shared" si="30"/>
        <v>1.7723372911733614E-3</v>
      </c>
      <c r="F107" s="183">
        <f t="shared" si="32"/>
        <v>0.70942501617044063</v>
      </c>
      <c r="G107" s="23"/>
      <c r="H107" s="160">
        <f t="shared" si="40"/>
        <v>88</v>
      </c>
      <c r="I107" s="161" t="s">
        <v>52</v>
      </c>
      <c r="J107" s="172" t="s">
        <v>676</v>
      </c>
      <c r="K107" s="66">
        <v>78</v>
      </c>
      <c r="L107" s="171">
        <f t="shared" si="33"/>
        <v>5.1392878791872015E-4</v>
      </c>
      <c r="M107" s="128">
        <f t="shared" si="41"/>
        <v>0.98595261313022053</v>
      </c>
      <c r="N107" s="23"/>
      <c r="O107" s="23"/>
      <c r="P107" s="23"/>
      <c r="Q107" s="23"/>
      <c r="R107" s="23"/>
      <c r="S107" s="23"/>
      <c r="T107" s="23"/>
      <c r="U107" s="45"/>
      <c r="V107" s="160">
        <f t="shared" si="44"/>
        <v>88</v>
      </c>
      <c r="W107" s="161" t="s">
        <v>58</v>
      </c>
      <c r="X107" s="172" t="s">
        <v>1487</v>
      </c>
      <c r="Y107" s="66">
        <v>70</v>
      </c>
      <c r="Z107" s="171">
        <f t="shared" si="35"/>
        <v>1.8261981164070856E-3</v>
      </c>
      <c r="AA107" s="128">
        <f t="shared" si="45"/>
        <v>0.92812605984712171</v>
      </c>
      <c r="AB107" s="45"/>
      <c r="AC107" s="23"/>
      <c r="AD107" s="23"/>
      <c r="AE107" s="23"/>
      <c r="AF107" s="23"/>
      <c r="AG107" s="23"/>
      <c r="AH107" s="23"/>
      <c r="AI107" s="54"/>
      <c r="AJ107" s="160">
        <f t="shared" si="46"/>
        <v>88</v>
      </c>
      <c r="AK107" s="161" t="s">
        <v>61</v>
      </c>
      <c r="AL107" s="172" t="s">
        <v>899</v>
      </c>
      <c r="AM107" s="66">
        <v>10</v>
      </c>
      <c r="AN107" s="171">
        <f t="shared" si="36"/>
        <v>5.9007493951731865E-4</v>
      </c>
      <c r="AO107" s="128">
        <f t="shared" si="47"/>
        <v>0.99940992506048243</v>
      </c>
      <c r="AP107" s="54"/>
      <c r="AQ107" s="160">
        <f t="shared" si="48"/>
        <v>88</v>
      </c>
      <c r="AR107" s="161" t="s">
        <v>64</v>
      </c>
      <c r="AS107" s="172" t="s">
        <v>772</v>
      </c>
      <c r="AT107" s="66">
        <v>35</v>
      </c>
      <c r="AU107" s="171">
        <f t="shared" si="37"/>
        <v>1.2143080179023696E-3</v>
      </c>
      <c r="AV107" s="128">
        <f t="shared" si="49"/>
        <v>0.97845470631093223</v>
      </c>
      <c r="AW107" s="77"/>
      <c r="AX107" s="160">
        <f t="shared" si="50"/>
        <v>88</v>
      </c>
      <c r="AY107" s="161" t="s">
        <v>72</v>
      </c>
      <c r="AZ107" s="172" t="s">
        <v>351</v>
      </c>
      <c r="BA107" s="66">
        <v>152</v>
      </c>
      <c r="BB107" s="171">
        <f t="shared" si="38"/>
        <v>2.8164316552094721E-3</v>
      </c>
      <c r="BC107" s="128">
        <f t="shared" si="51"/>
        <v>0.86447775574867114</v>
      </c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</row>
    <row r="108" spans="1:75" ht="18.75" customHeight="1">
      <c r="A108" s="160">
        <f t="shared" si="31"/>
        <v>89</v>
      </c>
      <c r="B108" s="161" t="s">
        <v>72</v>
      </c>
      <c r="C108" s="172" t="s">
        <v>142</v>
      </c>
      <c r="D108" s="66">
        <v>622</v>
      </c>
      <c r="E108" s="182">
        <f t="shared" si="30"/>
        <v>1.7723372911733614E-3</v>
      </c>
      <c r="F108" s="183">
        <f t="shared" si="32"/>
        <v>0.71119735346161395</v>
      </c>
      <c r="G108" s="23"/>
      <c r="H108" s="160">
        <f t="shared" si="40"/>
        <v>89</v>
      </c>
      <c r="I108" s="161" t="s">
        <v>52</v>
      </c>
      <c r="J108" s="172" t="s">
        <v>1629</v>
      </c>
      <c r="K108" s="66">
        <v>76</v>
      </c>
      <c r="L108" s="171">
        <f t="shared" si="33"/>
        <v>5.00751126690035E-4</v>
      </c>
      <c r="M108" s="128">
        <f t="shared" si="41"/>
        <v>0.98645336425691055</v>
      </c>
      <c r="N108" s="23"/>
      <c r="O108" s="23"/>
      <c r="P108" s="23"/>
      <c r="Q108" s="23"/>
      <c r="R108" s="23"/>
      <c r="S108" s="23"/>
      <c r="T108" s="23"/>
      <c r="U108" s="45"/>
      <c r="V108" s="160">
        <f t="shared" si="44"/>
        <v>89</v>
      </c>
      <c r="W108" s="161" t="s">
        <v>58</v>
      </c>
      <c r="X108" s="172" t="s">
        <v>545</v>
      </c>
      <c r="Y108" s="66">
        <v>70</v>
      </c>
      <c r="Z108" s="171">
        <f t="shared" si="35"/>
        <v>1.8261981164070856E-3</v>
      </c>
      <c r="AA108" s="128">
        <f t="shared" si="45"/>
        <v>0.92995225796352876</v>
      </c>
      <c r="AB108" s="45"/>
      <c r="AC108" s="23"/>
      <c r="AD108" s="23"/>
      <c r="AE108" s="23"/>
      <c r="AF108" s="23"/>
      <c r="AG108" s="23"/>
      <c r="AH108" s="23"/>
      <c r="AI108" s="54"/>
      <c r="AJ108" s="160">
        <f t="shared" si="46"/>
        <v>89</v>
      </c>
      <c r="AK108" s="161" t="s">
        <v>61</v>
      </c>
      <c r="AL108" s="172" t="s">
        <v>907</v>
      </c>
      <c r="AM108" s="66">
        <v>10</v>
      </c>
      <c r="AN108" s="171">
        <f t="shared" si="36"/>
        <v>5.9007493951731865E-4</v>
      </c>
      <c r="AO108" s="128">
        <f t="shared" si="47"/>
        <v>0.99999999999999978</v>
      </c>
      <c r="AP108" s="54"/>
      <c r="AQ108" s="160">
        <f t="shared" si="48"/>
        <v>89</v>
      </c>
      <c r="AR108" s="161" t="s">
        <v>64</v>
      </c>
      <c r="AS108" s="172" t="s">
        <v>1649</v>
      </c>
      <c r="AT108" s="66">
        <v>32</v>
      </c>
      <c r="AU108" s="171">
        <f t="shared" si="37"/>
        <v>1.1102244735107379E-3</v>
      </c>
      <c r="AV108" s="128">
        <f t="shared" si="49"/>
        <v>0.97956493078444296</v>
      </c>
      <c r="AW108" s="77"/>
      <c r="AX108" s="160">
        <f t="shared" si="50"/>
        <v>89</v>
      </c>
      <c r="AY108" s="161" t="s">
        <v>72</v>
      </c>
      <c r="AZ108" s="172" t="s">
        <v>355</v>
      </c>
      <c r="BA108" s="66">
        <v>151</v>
      </c>
      <c r="BB108" s="171">
        <f t="shared" si="38"/>
        <v>2.7979024995830942E-3</v>
      </c>
      <c r="BC108" s="128">
        <f t="shared" si="51"/>
        <v>0.86727565824825426</v>
      </c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</row>
    <row r="109" spans="1:75" ht="18.75" customHeight="1">
      <c r="A109" s="160">
        <f t="shared" si="31"/>
        <v>90</v>
      </c>
      <c r="B109" s="161" t="s">
        <v>52</v>
      </c>
      <c r="C109" s="172" t="s">
        <v>158</v>
      </c>
      <c r="D109" s="66">
        <v>615</v>
      </c>
      <c r="E109" s="182">
        <f t="shared" si="30"/>
        <v>1.752391373105494E-3</v>
      </c>
      <c r="F109" s="183">
        <f t="shared" si="32"/>
        <v>0.7129497448347194</v>
      </c>
      <c r="G109" s="23"/>
      <c r="H109" s="160">
        <f t="shared" si="40"/>
        <v>90</v>
      </c>
      <c r="I109" s="161" t="s">
        <v>52</v>
      </c>
      <c r="J109" s="172" t="s">
        <v>592</v>
      </c>
      <c r="K109" s="66">
        <v>76</v>
      </c>
      <c r="L109" s="171">
        <f t="shared" si="33"/>
        <v>5.00751126690035E-4</v>
      </c>
      <c r="M109" s="128">
        <f t="shared" si="41"/>
        <v>0.98695411538360056</v>
      </c>
      <c r="N109" s="23"/>
      <c r="O109" s="23"/>
      <c r="P109" s="23"/>
      <c r="Q109" s="23"/>
      <c r="R109" s="23"/>
      <c r="S109" s="23"/>
      <c r="T109" s="23"/>
      <c r="U109" s="45"/>
      <c r="V109" s="160">
        <f t="shared" si="44"/>
        <v>90</v>
      </c>
      <c r="W109" s="161" t="s">
        <v>58</v>
      </c>
      <c r="X109" s="172" t="s">
        <v>1715</v>
      </c>
      <c r="Y109" s="66">
        <v>68</v>
      </c>
      <c r="Z109" s="171">
        <f t="shared" si="35"/>
        <v>1.7740210273668833E-3</v>
      </c>
      <c r="AA109" s="128">
        <f t="shared" si="45"/>
        <v>0.93172627899089566</v>
      </c>
      <c r="AB109" s="45"/>
      <c r="AC109" s="23"/>
      <c r="AD109" s="23"/>
      <c r="AE109" s="23"/>
      <c r="AF109" s="23"/>
      <c r="AG109" s="23"/>
      <c r="AH109" s="23"/>
      <c r="AI109" s="54"/>
      <c r="AJ109" s="254" t="s">
        <v>912</v>
      </c>
      <c r="AK109" s="254"/>
      <c r="AL109" s="254"/>
      <c r="AM109" s="190">
        <f>SUM(AM20:AM108)</f>
        <v>16947</v>
      </c>
      <c r="AN109" s="180">
        <f t="shared" si="36"/>
        <v>1</v>
      </c>
      <c r="AO109" s="181"/>
      <c r="AP109" s="23"/>
      <c r="AQ109" s="160">
        <f t="shared" si="48"/>
        <v>90</v>
      </c>
      <c r="AR109" s="161" t="s">
        <v>64</v>
      </c>
      <c r="AS109" s="172" t="s">
        <v>1767</v>
      </c>
      <c r="AT109" s="66">
        <v>32</v>
      </c>
      <c r="AU109" s="171">
        <f t="shared" si="37"/>
        <v>1.1102244735107379E-3</v>
      </c>
      <c r="AV109" s="128">
        <f t="shared" si="49"/>
        <v>0.98067515525795368</v>
      </c>
      <c r="AW109" s="77"/>
      <c r="AX109" s="160">
        <f t="shared" si="50"/>
        <v>90</v>
      </c>
      <c r="AY109" s="161" t="s">
        <v>72</v>
      </c>
      <c r="AZ109" s="172" t="s">
        <v>1565</v>
      </c>
      <c r="BA109" s="66">
        <v>149</v>
      </c>
      <c r="BB109" s="171">
        <f t="shared" si="38"/>
        <v>2.7608441883303376E-3</v>
      </c>
      <c r="BC109" s="128">
        <f t="shared" si="51"/>
        <v>0.87003650243658459</v>
      </c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</row>
    <row r="110" spans="1:75" ht="18.75" customHeight="1">
      <c r="A110" s="160">
        <f t="shared" si="31"/>
        <v>91</v>
      </c>
      <c r="B110" s="161" t="s">
        <v>79</v>
      </c>
      <c r="C110" s="172" t="s">
        <v>1634</v>
      </c>
      <c r="D110" s="66">
        <v>611</v>
      </c>
      <c r="E110" s="182">
        <f t="shared" si="30"/>
        <v>1.7409937056381412E-3</v>
      </c>
      <c r="F110" s="183">
        <f t="shared" si="32"/>
        <v>0.71469073854035758</v>
      </c>
      <c r="G110" s="23"/>
      <c r="H110" s="160">
        <f t="shared" si="40"/>
        <v>91</v>
      </c>
      <c r="I110" s="161" t="s">
        <v>52</v>
      </c>
      <c r="J110" s="172" t="s">
        <v>567</v>
      </c>
      <c r="K110" s="66">
        <v>75</v>
      </c>
      <c r="L110" s="171">
        <f t="shared" si="33"/>
        <v>4.9416229607569253E-4</v>
      </c>
      <c r="M110" s="128">
        <f t="shared" si="41"/>
        <v>0.98744827767967625</v>
      </c>
      <c r="N110" s="23"/>
      <c r="O110" s="23"/>
      <c r="P110" s="23"/>
      <c r="Q110" s="23"/>
      <c r="R110" s="23"/>
      <c r="S110" s="23"/>
      <c r="T110" s="23"/>
      <c r="U110" s="45"/>
      <c r="V110" s="160">
        <f t="shared" si="44"/>
        <v>91</v>
      </c>
      <c r="W110" s="161" t="s">
        <v>58</v>
      </c>
      <c r="X110" s="172" t="s">
        <v>570</v>
      </c>
      <c r="Y110" s="66">
        <v>66</v>
      </c>
      <c r="Z110" s="171">
        <f t="shared" si="35"/>
        <v>1.7218439383266807E-3</v>
      </c>
      <c r="AA110" s="128">
        <f t="shared" si="45"/>
        <v>0.9334481229292223</v>
      </c>
      <c r="AB110" s="45"/>
      <c r="AC110" s="23"/>
      <c r="AD110" s="23"/>
      <c r="AE110" s="23"/>
      <c r="AF110" s="23"/>
      <c r="AG110" s="23"/>
      <c r="AH110" s="23"/>
      <c r="AI110" s="54"/>
      <c r="AJ110" s="23"/>
      <c r="AK110" s="23"/>
      <c r="AL110" s="23"/>
      <c r="AM110" s="23"/>
      <c r="AN110" s="23"/>
      <c r="AO110" s="23"/>
      <c r="AP110" s="23"/>
      <c r="AQ110" s="160">
        <f t="shared" si="48"/>
        <v>91</v>
      </c>
      <c r="AR110" s="161" t="s">
        <v>64</v>
      </c>
      <c r="AS110" s="172" t="s">
        <v>1817</v>
      </c>
      <c r="AT110" s="66">
        <v>32</v>
      </c>
      <c r="AU110" s="171">
        <f t="shared" si="37"/>
        <v>1.1102244735107379E-3</v>
      </c>
      <c r="AV110" s="128">
        <f t="shared" si="49"/>
        <v>0.9817853797314644</v>
      </c>
      <c r="AW110" s="77"/>
      <c r="AX110" s="160">
        <f t="shared" si="50"/>
        <v>91</v>
      </c>
      <c r="AY110" s="161" t="s">
        <v>72</v>
      </c>
      <c r="AZ110" s="172" t="s">
        <v>364</v>
      </c>
      <c r="BA110" s="66">
        <v>146</v>
      </c>
      <c r="BB110" s="171">
        <f t="shared" si="38"/>
        <v>2.7052567214512035E-3</v>
      </c>
      <c r="BC110" s="128">
        <f t="shared" si="51"/>
        <v>0.87274175915803576</v>
      </c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</row>
    <row r="111" spans="1:75" ht="18.75" customHeight="1">
      <c r="A111" s="160">
        <f t="shared" si="31"/>
        <v>92</v>
      </c>
      <c r="B111" s="161" t="s">
        <v>917</v>
      </c>
      <c r="C111" s="172" t="s">
        <v>154</v>
      </c>
      <c r="D111" s="66">
        <v>603</v>
      </c>
      <c r="E111" s="182">
        <f t="shared" si="30"/>
        <v>1.7181983707034356E-3</v>
      </c>
      <c r="F111" s="183">
        <f t="shared" si="32"/>
        <v>0.716408936911061</v>
      </c>
      <c r="G111" s="23"/>
      <c r="H111" s="160">
        <f t="shared" si="40"/>
        <v>92</v>
      </c>
      <c r="I111" s="161" t="s">
        <v>52</v>
      </c>
      <c r="J111" s="172" t="s">
        <v>605</v>
      </c>
      <c r="K111" s="66">
        <v>74</v>
      </c>
      <c r="L111" s="171">
        <f t="shared" si="33"/>
        <v>4.875734654613499E-4</v>
      </c>
      <c r="M111" s="128">
        <f t="shared" si="41"/>
        <v>0.9879358511451376</v>
      </c>
      <c r="N111" s="23"/>
      <c r="O111" s="23"/>
      <c r="P111" s="23"/>
      <c r="Q111" s="23"/>
      <c r="R111" s="23"/>
      <c r="S111" s="23"/>
      <c r="T111" s="23"/>
      <c r="U111" s="45"/>
      <c r="V111" s="160">
        <f t="shared" si="44"/>
        <v>92</v>
      </c>
      <c r="W111" s="161" t="s">
        <v>58</v>
      </c>
      <c r="X111" s="172" t="s">
        <v>585</v>
      </c>
      <c r="Y111" s="66">
        <v>66</v>
      </c>
      <c r="Z111" s="171">
        <f t="shared" si="35"/>
        <v>1.7218439383266807E-3</v>
      </c>
      <c r="AA111" s="128">
        <f t="shared" si="45"/>
        <v>0.93516996686754894</v>
      </c>
      <c r="AB111" s="45"/>
      <c r="AC111" s="23"/>
      <c r="AD111" s="23"/>
      <c r="AE111" s="23"/>
      <c r="AF111" s="23"/>
      <c r="AG111" s="23"/>
      <c r="AH111" s="23"/>
      <c r="AI111" s="54"/>
      <c r="AJ111" s="23"/>
      <c r="AK111" s="23"/>
      <c r="AL111" s="23"/>
      <c r="AM111" s="23"/>
      <c r="AN111" s="23"/>
      <c r="AO111" s="23"/>
      <c r="AP111" s="23"/>
      <c r="AQ111" s="160">
        <f t="shared" si="48"/>
        <v>92</v>
      </c>
      <c r="AR111" s="161" t="s">
        <v>64</v>
      </c>
      <c r="AS111" s="172" t="s">
        <v>1547</v>
      </c>
      <c r="AT111" s="66">
        <v>31</v>
      </c>
      <c r="AU111" s="171">
        <f t="shared" si="37"/>
        <v>1.0755299587135274E-3</v>
      </c>
      <c r="AV111" s="128">
        <f t="shared" si="49"/>
        <v>0.98286090969017792</v>
      </c>
      <c r="AW111" s="77"/>
      <c r="AX111" s="160">
        <f t="shared" si="50"/>
        <v>92</v>
      </c>
      <c r="AY111" s="161" t="s">
        <v>72</v>
      </c>
      <c r="AZ111" s="172" t="s">
        <v>373</v>
      </c>
      <c r="BA111" s="66">
        <v>146</v>
      </c>
      <c r="BB111" s="171">
        <f t="shared" si="38"/>
        <v>2.7052567214512035E-3</v>
      </c>
      <c r="BC111" s="128">
        <f t="shared" si="51"/>
        <v>0.87544701587948692</v>
      </c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</row>
    <row r="112" spans="1:75" ht="18.75" customHeight="1">
      <c r="A112" s="160">
        <f t="shared" si="31"/>
        <v>93</v>
      </c>
      <c r="B112" s="161" t="s">
        <v>72</v>
      </c>
      <c r="C112" s="172" t="s">
        <v>153</v>
      </c>
      <c r="D112" s="66">
        <v>593</v>
      </c>
      <c r="E112" s="182">
        <f t="shared" si="30"/>
        <v>1.6897042020350536E-3</v>
      </c>
      <c r="F112" s="183">
        <f t="shared" si="32"/>
        <v>0.71809864111309607</v>
      </c>
      <c r="G112" s="23"/>
      <c r="H112" s="160">
        <f t="shared" si="40"/>
        <v>93</v>
      </c>
      <c r="I112" s="161" t="s">
        <v>52</v>
      </c>
      <c r="J112" s="172" t="s">
        <v>584</v>
      </c>
      <c r="K112" s="66">
        <v>73</v>
      </c>
      <c r="L112" s="171">
        <f t="shared" si="33"/>
        <v>4.8098463484700738E-4</v>
      </c>
      <c r="M112" s="128">
        <f t="shared" si="41"/>
        <v>0.98841683577998463</v>
      </c>
      <c r="N112" s="23"/>
      <c r="O112" s="23"/>
      <c r="P112" s="23"/>
      <c r="Q112" s="23"/>
      <c r="R112" s="23"/>
      <c r="S112" s="23"/>
      <c r="T112" s="23"/>
      <c r="U112" s="45"/>
      <c r="V112" s="160">
        <f t="shared" si="44"/>
        <v>93</v>
      </c>
      <c r="W112" s="161" t="s">
        <v>58</v>
      </c>
      <c r="X112" s="172" t="s">
        <v>565</v>
      </c>
      <c r="Y112" s="66">
        <v>65</v>
      </c>
      <c r="Z112" s="171">
        <f t="shared" si="35"/>
        <v>1.6957553938065795E-3</v>
      </c>
      <c r="AA112" s="128">
        <f t="shared" si="45"/>
        <v>0.93686572226135556</v>
      </c>
      <c r="AB112" s="45"/>
      <c r="AC112" s="23"/>
      <c r="AD112" s="23"/>
      <c r="AE112" s="23"/>
      <c r="AF112" s="23"/>
      <c r="AG112" s="23"/>
      <c r="AH112" s="23"/>
      <c r="AI112" s="54"/>
      <c r="AJ112" s="23"/>
      <c r="AK112" s="23"/>
      <c r="AL112" s="23"/>
      <c r="AM112" s="23"/>
      <c r="AN112" s="23"/>
      <c r="AO112" s="23"/>
      <c r="AP112" s="23"/>
      <c r="AQ112" s="160">
        <f t="shared" si="48"/>
        <v>93</v>
      </c>
      <c r="AR112" s="161" t="s">
        <v>64</v>
      </c>
      <c r="AS112" s="172" t="s">
        <v>1705</v>
      </c>
      <c r="AT112" s="66">
        <v>30</v>
      </c>
      <c r="AU112" s="171">
        <f t="shared" si="37"/>
        <v>1.0408354439163168E-3</v>
      </c>
      <c r="AV112" s="128">
        <f t="shared" si="49"/>
        <v>0.98390174513409423</v>
      </c>
      <c r="AW112" s="77"/>
      <c r="AX112" s="160">
        <f t="shared" si="50"/>
        <v>93</v>
      </c>
      <c r="AY112" s="161" t="s">
        <v>72</v>
      </c>
      <c r="AZ112" s="172" t="s">
        <v>477</v>
      </c>
      <c r="BA112" s="66">
        <v>144</v>
      </c>
      <c r="BB112" s="171">
        <f t="shared" si="38"/>
        <v>2.6681984101984474E-3</v>
      </c>
      <c r="BC112" s="128">
        <f t="shared" si="51"/>
        <v>0.87811521428968542</v>
      </c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</row>
    <row r="113" spans="1:75" ht="18.75" customHeight="1">
      <c r="A113" s="160">
        <f t="shared" si="31"/>
        <v>94</v>
      </c>
      <c r="B113" s="161" t="s">
        <v>52</v>
      </c>
      <c r="C113" s="172" t="s">
        <v>146</v>
      </c>
      <c r="D113" s="66">
        <v>582</v>
      </c>
      <c r="E113" s="182">
        <f t="shared" si="30"/>
        <v>1.6583606164998334E-3</v>
      </c>
      <c r="F113" s="183">
        <f t="shared" si="32"/>
        <v>0.71975700172959589</v>
      </c>
      <c r="G113" s="23"/>
      <c r="H113" s="160">
        <f t="shared" si="40"/>
        <v>94</v>
      </c>
      <c r="I113" s="161" t="s">
        <v>52</v>
      </c>
      <c r="J113" s="172" t="s">
        <v>582</v>
      </c>
      <c r="K113" s="66">
        <v>70</v>
      </c>
      <c r="L113" s="171">
        <f t="shared" si="33"/>
        <v>4.6121814300397964E-4</v>
      </c>
      <c r="M113" s="128">
        <f t="shared" si="41"/>
        <v>0.98887805392298855</v>
      </c>
      <c r="N113" s="23"/>
      <c r="O113" s="23"/>
      <c r="P113" s="23"/>
      <c r="Q113" s="23"/>
      <c r="R113" s="23"/>
      <c r="S113" s="23"/>
      <c r="T113" s="23"/>
      <c r="U113" s="45"/>
      <c r="V113" s="160">
        <f t="shared" si="44"/>
        <v>94</v>
      </c>
      <c r="W113" s="161" t="s">
        <v>58</v>
      </c>
      <c r="X113" s="172" t="s">
        <v>608</v>
      </c>
      <c r="Y113" s="66">
        <v>63</v>
      </c>
      <c r="Z113" s="171">
        <f t="shared" si="35"/>
        <v>1.643578304766377E-3</v>
      </c>
      <c r="AA113" s="128">
        <f t="shared" si="45"/>
        <v>0.93850930056612192</v>
      </c>
      <c r="AB113" s="45"/>
      <c r="AC113" s="23"/>
      <c r="AD113" s="23"/>
      <c r="AE113" s="23"/>
      <c r="AF113" s="23"/>
      <c r="AG113" s="23"/>
      <c r="AH113" s="23"/>
      <c r="AI113" s="54"/>
      <c r="AJ113" s="23"/>
      <c r="AK113" s="23"/>
      <c r="AL113" s="23"/>
      <c r="AM113" s="23"/>
      <c r="AN113" s="23"/>
      <c r="AO113" s="23"/>
      <c r="AP113" s="23"/>
      <c r="AQ113" s="160">
        <f t="shared" si="48"/>
        <v>94</v>
      </c>
      <c r="AR113" s="161" t="s">
        <v>64</v>
      </c>
      <c r="AS113" s="172" t="s">
        <v>753</v>
      </c>
      <c r="AT113" s="66">
        <v>29</v>
      </c>
      <c r="AU113" s="171">
        <f t="shared" si="37"/>
        <v>1.0061409291191063E-3</v>
      </c>
      <c r="AV113" s="128">
        <f t="shared" si="49"/>
        <v>0.98490788606321333</v>
      </c>
      <c r="AW113" s="77"/>
      <c r="AX113" s="160">
        <f t="shared" si="50"/>
        <v>94</v>
      </c>
      <c r="AY113" s="161" t="s">
        <v>72</v>
      </c>
      <c r="AZ113" s="172" t="s">
        <v>387</v>
      </c>
      <c r="BA113" s="66">
        <v>142</v>
      </c>
      <c r="BB113" s="171">
        <f t="shared" si="38"/>
        <v>2.6311400989456912E-3</v>
      </c>
      <c r="BC113" s="128">
        <f t="shared" si="51"/>
        <v>0.88074635438863114</v>
      </c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</row>
    <row r="114" spans="1:75" ht="18.75" customHeight="1">
      <c r="A114" s="160">
        <f t="shared" si="31"/>
        <v>95</v>
      </c>
      <c r="B114" s="161" t="s">
        <v>52</v>
      </c>
      <c r="C114" s="172" t="s">
        <v>162</v>
      </c>
      <c r="D114" s="66">
        <v>576</v>
      </c>
      <c r="E114" s="182">
        <f t="shared" si="30"/>
        <v>1.6412641152988041E-3</v>
      </c>
      <c r="F114" s="183">
        <f t="shared" si="32"/>
        <v>0.72139826584489475</v>
      </c>
      <c r="G114" s="23"/>
      <c r="H114" s="160">
        <f t="shared" si="40"/>
        <v>95</v>
      </c>
      <c r="I114" s="161" t="s">
        <v>52</v>
      </c>
      <c r="J114" s="172" t="s">
        <v>643</v>
      </c>
      <c r="K114" s="66">
        <v>63</v>
      </c>
      <c r="L114" s="171">
        <f t="shared" si="33"/>
        <v>4.1509632870358171E-4</v>
      </c>
      <c r="M114" s="128">
        <f t="shared" si="41"/>
        <v>0.98929315025169218</v>
      </c>
      <c r="N114" s="23"/>
      <c r="O114" s="23"/>
      <c r="P114" s="23"/>
      <c r="Q114" s="23"/>
      <c r="R114" s="23"/>
      <c r="S114" s="23"/>
      <c r="T114" s="23"/>
      <c r="U114" s="45"/>
      <c r="V114" s="160">
        <f t="shared" si="44"/>
        <v>95</v>
      </c>
      <c r="W114" s="161" t="s">
        <v>58</v>
      </c>
      <c r="X114" s="172" t="s">
        <v>1677</v>
      </c>
      <c r="Y114" s="66">
        <v>63</v>
      </c>
      <c r="Z114" s="171">
        <f t="shared" si="35"/>
        <v>1.643578304766377E-3</v>
      </c>
      <c r="AA114" s="128">
        <f t="shared" si="45"/>
        <v>0.94015287887088828</v>
      </c>
      <c r="AB114" s="45"/>
      <c r="AC114" s="23"/>
      <c r="AD114" s="23"/>
      <c r="AE114" s="23"/>
      <c r="AF114" s="23"/>
      <c r="AG114" s="23"/>
      <c r="AH114" s="23"/>
      <c r="AI114" s="54"/>
      <c r="AJ114" s="23"/>
      <c r="AK114" s="23"/>
      <c r="AL114" s="23"/>
      <c r="AM114" s="23"/>
      <c r="AN114" s="23"/>
      <c r="AO114" s="23"/>
      <c r="AP114" s="23"/>
      <c r="AQ114" s="160">
        <f t="shared" si="48"/>
        <v>95</v>
      </c>
      <c r="AR114" s="161" t="s">
        <v>64</v>
      </c>
      <c r="AS114" s="172" t="s">
        <v>1661</v>
      </c>
      <c r="AT114" s="66">
        <v>29</v>
      </c>
      <c r="AU114" s="171">
        <f t="shared" si="37"/>
        <v>1.0061409291191063E-3</v>
      </c>
      <c r="AV114" s="128">
        <f t="shared" si="49"/>
        <v>0.98591402699233244</v>
      </c>
      <c r="AW114" s="77"/>
      <c r="AX114" s="160">
        <f t="shared" si="50"/>
        <v>95</v>
      </c>
      <c r="AY114" s="161" t="s">
        <v>72</v>
      </c>
      <c r="AZ114" s="172" t="s">
        <v>356</v>
      </c>
      <c r="BA114" s="66">
        <v>137</v>
      </c>
      <c r="BB114" s="171">
        <f t="shared" si="38"/>
        <v>2.5384943208138005E-3</v>
      </c>
      <c r="BC114" s="128">
        <f t="shared" si="51"/>
        <v>0.8832848487094449</v>
      </c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</row>
    <row r="115" spans="1:75" ht="18.75" customHeight="1">
      <c r="A115" s="160">
        <f t="shared" si="31"/>
        <v>96</v>
      </c>
      <c r="B115" s="161" t="s">
        <v>58</v>
      </c>
      <c r="C115" s="172" t="s">
        <v>145</v>
      </c>
      <c r="D115" s="66">
        <v>575</v>
      </c>
      <c r="E115" s="182">
        <f t="shared" si="30"/>
        <v>1.6384146984319658E-3</v>
      </c>
      <c r="F115" s="183">
        <f t="shared" si="32"/>
        <v>0.7230366805433267</v>
      </c>
      <c r="G115" s="23"/>
      <c r="H115" s="160">
        <f t="shared" si="40"/>
        <v>96</v>
      </c>
      <c r="I115" s="161" t="s">
        <v>52</v>
      </c>
      <c r="J115" s="172" t="s">
        <v>1796</v>
      </c>
      <c r="K115" s="66">
        <v>61</v>
      </c>
      <c r="L115" s="171">
        <f t="shared" si="33"/>
        <v>4.0191866747489656E-4</v>
      </c>
      <c r="M115" s="128">
        <f t="shared" si="41"/>
        <v>0.98969506891916703</v>
      </c>
      <c r="N115" s="23"/>
      <c r="O115" s="23"/>
      <c r="P115" s="23"/>
      <c r="Q115" s="23"/>
      <c r="R115" s="23"/>
      <c r="S115" s="23"/>
      <c r="T115" s="23"/>
      <c r="U115" s="45"/>
      <c r="V115" s="160">
        <f t="shared" si="44"/>
        <v>96</v>
      </c>
      <c r="W115" s="161" t="s">
        <v>58</v>
      </c>
      <c r="X115" s="172" t="s">
        <v>1667</v>
      </c>
      <c r="Y115" s="66">
        <v>62</v>
      </c>
      <c r="Z115" s="171">
        <f t="shared" si="35"/>
        <v>1.6174897602462758E-3</v>
      </c>
      <c r="AA115" s="128">
        <f t="shared" si="45"/>
        <v>0.9417703686311345</v>
      </c>
      <c r="AB115" s="45"/>
      <c r="AC115" s="23"/>
      <c r="AD115" s="23"/>
      <c r="AE115" s="23"/>
      <c r="AF115" s="23"/>
      <c r="AG115" s="23"/>
      <c r="AH115" s="23"/>
      <c r="AI115" s="54"/>
      <c r="AJ115" s="23"/>
      <c r="AK115" s="23"/>
      <c r="AL115" s="23"/>
      <c r="AM115" s="23"/>
      <c r="AN115" s="23"/>
      <c r="AO115" s="23"/>
      <c r="AP115" s="23"/>
      <c r="AQ115" s="160">
        <f t="shared" si="48"/>
        <v>96</v>
      </c>
      <c r="AR115" s="161" t="s">
        <v>64</v>
      </c>
      <c r="AS115" s="172" t="s">
        <v>710</v>
      </c>
      <c r="AT115" s="66">
        <v>28</v>
      </c>
      <c r="AU115" s="171">
        <f t="shared" si="37"/>
        <v>9.7144641432189574E-4</v>
      </c>
      <c r="AV115" s="128">
        <f t="shared" si="49"/>
        <v>0.98688547340665433</v>
      </c>
      <c r="AW115" s="77"/>
      <c r="AX115" s="160">
        <f t="shared" si="50"/>
        <v>96</v>
      </c>
      <c r="AY115" s="161" t="s">
        <v>72</v>
      </c>
      <c r="AZ115" s="172" t="s">
        <v>402</v>
      </c>
      <c r="BA115" s="66">
        <v>136</v>
      </c>
      <c r="BB115" s="171">
        <f t="shared" si="38"/>
        <v>2.5199651651874222E-3</v>
      </c>
      <c r="BC115" s="128">
        <f t="shared" si="51"/>
        <v>0.88580481387463228</v>
      </c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</row>
    <row r="116" spans="1:75" ht="18.75" customHeight="1">
      <c r="A116" s="160">
        <f t="shared" si="31"/>
        <v>97</v>
      </c>
      <c r="B116" s="161" t="s">
        <v>72</v>
      </c>
      <c r="C116" s="172" t="s">
        <v>173</v>
      </c>
      <c r="D116" s="66">
        <v>559</v>
      </c>
      <c r="E116" s="182">
        <f t="shared" si="30"/>
        <v>1.5928240285625547E-3</v>
      </c>
      <c r="F116" s="183">
        <f t="shared" si="32"/>
        <v>0.72462950457188924</v>
      </c>
      <c r="G116" s="23"/>
      <c r="H116" s="160">
        <f t="shared" si="40"/>
        <v>97</v>
      </c>
      <c r="I116" s="161" t="s">
        <v>52</v>
      </c>
      <c r="J116" s="172" t="s">
        <v>693</v>
      </c>
      <c r="K116" s="66">
        <v>60</v>
      </c>
      <c r="L116" s="171">
        <f t="shared" si="33"/>
        <v>3.9532983686055398E-4</v>
      </c>
      <c r="M116" s="128">
        <f t="shared" si="41"/>
        <v>0.99009039875602756</v>
      </c>
      <c r="N116" s="23"/>
      <c r="O116" s="23"/>
      <c r="P116" s="23"/>
      <c r="Q116" s="23"/>
      <c r="R116" s="23"/>
      <c r="S116" s="23"/>
      <c r="T116" s="23"/>
      <c r="U116" s="45"/>
      <c r="V116" s="160">
        <f t="shared" si="44"/>
        <v>97</v>
      </c>
      <c r="W116" s="161" t="s">
        <v>58</v>
      </c>
      <c r="X116" s="172" t="s">
        <v>705</v>
      </c>
      <c r="Y116" s="66">
        <v>62</v>
      </c>
      <c r="Z116" s="171">
        <f t="shared" si="35"/>
        <v>1.6174897602462758E-3</v>
      </c>
      <c r="AA116" s="128">
        <f t="shared" si="45"/>
        <v>0.94338785839138073</v>
      </c>
      <c r="AB116" s="45"/>
      <c r="AC116" s="23"/>
      <c r="AD116" s="23"/>
      <c r="AE116" s="23"/>
      <c r="AF116" s="23"/>
      <c r="AG116" s="23"/>
      <c r="AH116" s="23"/>
      <c r="AI116" s="54"/>
      <c r="AJ116" s="23"/>
      <c r="AK116" s="23"/>
      <c r="AL116" s="23"/>
      <c r="AM116" s="23"/>
      <c r="AN116" s="23"/>
      <c r="AO116" s="23"/>
      <c r="AP116" s="23"/>
      <c r="AQ116" s="160">
        <f t="shared" si="48"/>
        <v>97</v>
      </c>
      <c r="AR116" s="161" t="s">
        <v>64</v>
      </c>
      <c r="AS116" s="172" t="s">
        <v>1632</v>
      </c>
      <c r="AT116" s="66">
        <v>27</v>
      </c>
      <c r="AU116" s="171">
        <f t="shared" si="37"/>
        <v>9.367518995246852E-4</v>
      </c>
      <c r="AV116" s="128">
        <f t="shared" si="49"/>
        <v>0.98782222530617902</v>
      </c>
      <c r="AW116" s="77"/>
      <c r="AX116" s="160">
        <f t="shared" si="50"/>
        <v>97</v>
      </c>
      <c r="AY116" s="161" t="s">
        <v>72</v>
      </c>
      <c r="AZ116" s="172" t="s">
        <v>383</v>
      </c>
      <c r="BA116" s="66">
        <v>134</v>
      </c>
      <c r="BB116" s="171">
        <f t="shared" si="38"/>
        <v>2.482906853934666E-3</v>
      </c>
      <c r="BC116" s="128">
        <f t="shared" si="51"/>
        <v>0.88828772072856699</v>
      </c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</row>
    <row r="117" spans="1:75" ht="18.75" customHeight="1">
      <c r="A117" s="160">
        <f t="shared" si="31"/>
        <v>98</v>
      </c>
      <c r="B117" s="161" t="s">
        <v>52</v>
      </c>
      <c r="C117" s="172" t="s">
        <v>157</v>
      </c>
      <c r="D117" s="66">
        <v>557</v>
      </c>
      <c r="E117" s="182">
        <f t="shared" si="30"/>
        <v>1.5871251948288783E-3</v>
      </c>
      <c r="F117" s="183">
        <f t="shared" si="32"/>
        <v>0.72621662976671808</v>
      </c>
      <c r="G117" s="23"/>
      <c r="H117" s="160">
        <f t="shared" si="40"/>
        <v>98</v>
      </c>
      <c r="I117" s="161" t="s">
        <v>52</v>
      </c>
      <c r="J117" s="172" t="s">
        <v>685</v>
      </c>
      <c r="K117" s="66">
        <v>60</v>
      </c>
      <c r="L117" s="171">
        <f t="shared" si="33"/>
        <v>3.9532983686055398E-4</v>
      </c>
      <c r="M117" s="128">
        <f t="shared" si="41"/>
        <v>0.99048572859288808</v>
      </c>
      <c r="N117" s="23"/>
      <c r="O117" s="23"/>
      <c r="P117" s="23"/>
      <c r="Q117" s="23"/>
      <c r="R117" s="23"/>
      <c r="S117" s="23"/>
      <c r="T117" s="23"/>
      <c r="U117" s="45"/>
      <c r="V117" s="160">
        <f t="shared" si="44"/>
        <v>98</v>
      </c>
      <c r="W117" s="161" t="s">
        <v>58</v>
      </c>
      <c r="X117" s="172" t="s">
        <v>634</v>
      </c>
      <c r="Y117" s="66">
        <v>60</v>
      </c>
      <c r="Z117" s="171">
        <f t="shared" si="35"/>
        <v>1.5653126712060735E-3</v>
      </c>
      <c r="AA117" s="128">
        <f t="shared" si="45"/>
        <v>0.94495317106258681</v>
      </c>
      <c r="AB117" s="45"/>
      <c r="AC117" s="23"/>
      <c r="AD117" s="23"/>
      <c r="AE117" s="23"/>
      <c r="AF117" s="23"/>
      <c r="AG117" s="23"/>
      <c r="AH117" s="23"/>
      <c r="AI117" s="54"/>
      <c r="AJ117" s="23"/>
      <c r="AK117" s="23"/>
      <c r="AL117" s="23"/>
      <c r="AM117" s="23"/>
      <c r="AN117" s="23"/>
      <c r="AO117" s="23"/>
      <c r="AP117" s="23"/>
      <c r="AQ117" s="160">
        <f t="shared" si="48"/>
        <v>98</v>
      </c>
      <c r="AR117" s="161" t="s">
        <v>64</v>
      </c>
      <c r="AS117" s="172" t="s">
        <v>1512</v>
      </c>
      <c r="AT117" s="66">
        <v>26</v>
      </c>
      <c r="AU117" s="171">
        <f t="shared" si="37"/>
        <v>9.0205738472747454E-4</v>
      </c>
      <c r="AV117" s="128">
        <f t="shared" si="49"/>
        <v>0.98872428269090651</v>
      </c>
      <c r="AW117" s="77"/>
      <c r="AX117" s="160">
        <f t="shared" si="50"/>
        <v>98</v>
      </c>
      <c r="AY117" s="161" t="s">
        <v>72</v>
      </c>
      <c r="AZ117" s="172" t="s">
        <v>390</v>
      </c>
      <c r="BA117" s="66">
        <v>131</v>
      </c>
      <c r="BB117" s="171">
        <f t="shared" si="38"/>
        <v>2.427319387055532E-3</v>
      </c>
      <c r="BC117" s="128">
        <f t="shared" si="51"/>
        <v>0.89071504011562253</v>
      </c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</row>
    <row r="118" spans="1:75" ht="18.75" customHeight="1">
      <c r="A118" s="160">
        <f t="shared" si="31"/>
        <v>99</v>
      </c>
      <c r="B118" s="161" t="s">
        <v>52</v>
      </c>
      <c r="C118" s="172" t="s">
        <v>155</v>
      </c>
      <c r="D118" s="66">
        <v>556</v>
      </c>
      <c r="E118" s="182">
        <f t="shared" si="30"/>
        <v>1.5842757779620401E-3</v>
      </c>
      <c r="F118" s="183">
        <f t="shared" si="32"/>
        <v>0.72780090554468013</v>
      </c>
      <c r="G118" s="23"/>
      <c r="H118" s="160">
        <f t="shared" si="40"/>
        <v>99</v>
      </c>
      <c r="I118" s="161" t="s">
        <v>52</v>
      </c>
      <c r="J118" s="172" t="s">
        <v>574</v>
      </c>
      <c r="K118" s="66">
        <v>59</v>
      </c>
      <c r="L118" s="171">
        <f t="shared" si="33"/>
        <v>3.887410062462114E-4</v>
      </c>
      <c r="M118" s="128">
        <f t="shared" si="41"/>
        <v>0.99087446959913428</v>
      </c>
      <c r="N118" s="23"/>
      <c r="O118" s="23"/>
      <c r="P118" s="23"/>
      <c r="Q118" s="23"/>
      <c r="R118" s="23"/>
      <c r="S118" s="23"/>
      <c r="T118" s="23"/>
      <c r="U118" s="45"/>
      <c r="V118" s="160">
        <f t="shared" si="44"/>
        <v>99</v>
      </c>
      <c r="W118" s="161" t="s">
        <v>58</v>
      </c>
      <c r="X118" s="172" t="s">
        <v>677</v>
      </c>
      <c r="Y118" s="66">
        <v>60</v>
      </c>
      <c r="Z118" s="171">
        <f t="shared" si="35"/>
        <v>1.5653126712060735E-3</v>
      </c>
      <c r="AA118" s="128">
        <f t="shared" si="45"/>
        <v>0.94651848373379288</v>
      </c>
      <c r="AB118" s="45"/>
      <c r="AC118" s="23"/>
      <c r="AD118" s="23"/>
      <c r="AE118" s="23"/>
      <c r="AF118" s="23"/>
      <c r="AG118" s="23"/>
      <c r="AH118" s="23"/>
      <c r="AI118" s="54"/>
      <c r="AJ118" s="23"/>
      <c r="AK118" s="23"/>
      <c r="AL118" s="23"/>
      <c r="AM118" s="23"/>
      <c r="AN118" s="23"/>
      <c r="AO118" s="23"/>
      <c r="AP118" s="23"/>
      <c r="AQ118" s="160">
        <f t="shared" si="48"/>
        <v>99</v>
      </c>
      <c r="AR118" s="161" t="s">
        <v>64</v>
      </c>
      <c r="AS118" s="172" t="s">
        <v>1638</v>
      </c>
      <c r="AT118" s="66">
        <v>26</v>
      </c>
      <c r="AU118" s="171">
        <f t="shared" si="37"/>
        <v>9.0205738472747454E-4</v>
      </c>
      <c r="AV118" s="128">
        <f t="shared" si="49"/>
        <v>0.98962634007563399</v>
      </c>
      <c r="AW118" s="77"/>
      <c r="AX118" s="160">
        <f t="shared" si="50"/>
        <v>99</v>
      </c>
      <c r="AY118" s="161" t="s">
        <v>72</v>
      </c>
      <c r="AZ118" s="172" t="s">
        <v>1558</v>
      </c>
      <c r="BA118" s="66">
        <v>130</v>
      </c>
      <c r="BB118" s="171">
        <f t="shared" si="38"/>
        <v>2.4087902314291537E-3</v>
      </c>
      <c r="BC118" s="128">
        <f t="shared" si="51"/>
        <v>0.89312383034705167</v>
      </c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</row>
    <row r="119" spans="1:75" ht="18.75" customHeight="1">
      <c r="A119" s="160">
        <f t="shared" si="31"/>
        <v>100</v>
      </c>
      <c r="B119" s="161" t="s">
        <v>52</v>
      </c>
      <c r="C119" s="172" t="s">
        <v>139</v>
      </c>
      <c r="D119" s="66">
        <v>554</v>
      </c>
      <c r="E119" s="182">
        <f t="shared" si="30"/>
        <v>1.5785769442283636E-3</v>
      </c>
      <c r="F119" s="183">
        <f t="shared" si="32"/>
        <v>0.72937948248890849</v>
      </c>
      <c r="G119" s="23"/>
      <c r="H119" s="160">
        <f t="shared" si="40"/>
        <v>100</v>
      </c>
      <c r="I119" s="161" t="s">
        <v>52</v>
      </c>
      <c r="J119" s="172" t="s">
        <v>690</v>
      </c>
      <c r="K119" s="66">
        <v>56</v>
      </c>
      <c r="L119" s="171">
        <f t="shared" si="33"/>
        <v>3.6897451440318373E-4</v>
      </c>
      <c r="M119" s="128">
        <f t="shared" si="41"/>
        <v>0.99124344411353749</v>
      </c>
      <c r="N119" s="23"/>
      <c r="O119" s="23"/>
      <c r="P119" s="23"/>
      <c r="Q119" s="23"/>
      <c r="R119" s="23"/>
      <c r="S119" s="23"/>
      <c r="T119" s="23"/>
      <c r="U119" s="45"/>
      <c r="V119" s="160">
        <f t="shared" si="44"/>
        <v>100</v>
      </c>
      <c r="W119" s="161" t="s">
        <v>58</v>
      </c>
      <c r="X119" s="172" t="s">
        <v>1765</v>
      </c>
      <c r="Y119" s="66">
        <v>60</v>
      </c>
      <c r="Z119" s="171">
        <f t="shared" si="35"/>
        <v>1.5653126712060735E-3</v>
      </c>
      <c r="AA119" s="128">
        <f t="shared" si="45"/>
        <v>0.94808379640499896</v>
      </c>
      <c r="AB119" s="45"/>
      <c r="AC119" s="23"/>
      <c r="AD119" s="23"/>
      <c r="AE119" s="23"/>
      <c r="AF119" s="23"/>
      <c r="AG119" s="23"/>
      <c r="AH119" s="23"/>
      <c r="AI119" s="54"/>
      <c r="AJ119" s="23"/>
      <c r="AK119" s="23"/>
      <c r="AL119" s="23"/>
      <c r="AM119" s="23"/>
      <c r="AN119" s="23"/>
      <c r="AO119" s="23"/>
      <c r="AP119" s="23"/>
      <c r="AQ119" s="160">
        <f t="shared" si="48"/>
        <v>100</v>
      </c>
      <c r="AR119" s="161" t="s">
        <v>64</v>
      </c>
      <c r="AS119" s="172" t="s">
        <v>749</v>
      </c>
      <c r="AT119" s="66">
        <v>26</v>
      </c>
      <c r="AU119" s="171">
        <f t="shared" si="37"/>
        <v>9.0205738472747454E-4</v>
      </c>
      <c r="AV119" s="128">
        <f t="shared" si="49"/>
        <v>0.99052839746036148</v>
      </c>
      <c r="AW119" s="77"/>
      <c r="AX119" s="160">
        <f t="shared" si="50"/>
        <v>100</v>
      </c>
      <c r="AY119" s="161" t="s">
        <v>72</v>
      </c>
      <c r="AZ119" s="172" t="s">
        <v>1543</v>
      </c>
      <c r="BA119" s="66">
        <v>126</v>
      </c>
      <c r="BB119" s="171">
        <f t="shared" si="38"/>
        <v>2.3346736089236413E-3</v>
      </c>
      <c r="BC119" s="128">
        <f t="shared" si="51"/>
        <v>0.89545850395597526</v>
      </c>
      <c r="BD119" s="32"/>
      <c r="BE119" s="31"/>
      <c r="BF119" s="33"/>
      <c r="BG119" s="3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</row>
    <row r="120" spans="1:75" ht="18.75" customHeight="1">
      <c r="A120" s="160">
        <f t="shared" si="31"/>
        <v>101</v>
      </c>
      <c r="B120" s="161" t="s">
        <v>61</v>
      </c>
      <c r="C120" s="172" t="s">
        <v>1626</v>
      </c>
      <c r="D120" s="66">
        <v>533</v>
      </c>
      <c r="E120" s="182">
        <f t="shared" si="30"/>
        <v>1.5187391900247614E-3</v>
      </c>
      <c r="F120" s="183">
        <f t="shared" si="32"/>
        <v>0.73089822167893326</v>
      </c>
      <c r="G120" s="23"/>
      <c r="H120" s="160">
        <f t="shared" si="40"/>
        <v>101</v>
      </c>
      <c r="I120" s="161" t="s">
        <v>52</v>
      </c>
      <c r="J120" s="172" t="s">
        <v>1514</v>
      </c>
      <c r="K120" s="66">
        <v>56</v>
      </c>
      <c r="L120" s="171">
        <f t="shared" si="33"/>
        <v>3.6897451440318373E-4</v>
      </c>
      <c r="M120" s="128">
        <f t="shared" si="41"/>
        <v>0.99161241862794069</v>
      </c>
      <c r="N120" s="23"/>
      <c r="O120" s="23"/>
      <c r="P120" s="23"/>
      <c r="Q120" s="23"/>
      <c r="R120" s="23"/>
      <c r="S120" s="23"/>
      <c r="T120" s="23"/>
      <c r="U120" s="45"/>
      <c r="V120" s="160">
        <f t="shared" si="44"/>
        <v>101</v>
      </c>
      <c r="W120" s="161" t="s">
        <v>58</v>
      </c>
      <c r="X120" s="172" t="s">
        <v>1582</v>
      </c>
      <c r="Y120" s="66">
        <v>57</v>
      </c>
      <c r="Z120" s="171">
        <f t="shared" si="35"/>
        <v>1.4870470376457698E-3</v>
      </c>
      <c r="AA120" s="128">
        <f t="shared" si="45"/>
        <v>0.94957084344264475</v>
      </c>
      <c r="AB120" s="45"/>
      <c r="AC120" s="23"/>
      <c r="AD120" s="23"/>
      <c r="AE120" s="23"/>
      <c r="AF120" s="23"/>
      <c r="AG120" s="23"/>
      <c r="AH120" s="23"/>
      <c r="AI120" s="54"/>
      <c r="AJ120" s="23"/>
      <c r="AK120" s="23"/>
      <c r="AL120" s="23"/>
      <c r="AM120" s="23"/>
      <c r="AN120" s="23"/>
      <c r="AO120" s="23"/>
      <c r="AP120" s="23"/>
      <c r="AQ120" s="160">
        <f t="shared" si="48"/>
        <v>101</v>
      </c>
      <c r="AR120" s="161" t="s">
        <v>64</v>
      </c>
      <c r="AS120" s="172" t="s">
        <v>817</v>
      </c>
      <c r="AT120" s="66">
        <v>26</v>
      </c>
      <c r="AU120" s="171">
        <f t="shared" si="37"/>
        <v>9.0205738472747454E-4</v>
      </c>
      <c r="AV120" s="128">
        <f t="shared" si="49"/>
        <v>0.99143045484508896</v>
      </c>
      <c r="AW120" s="77"/>
      <c r="AX120" s="160">
        <f t="shared" si="50"/>
        <v>101</v>
      </c>
      <c r="AY120" s="161" t="s">
        <v>72</v>
      </c>
      <c r="AZ120" s="172" t="s">
        <v>1622</v>
      </c>
      <c r="BA120" s="66">
        <v>126</v>
      </c>
      <c r="BB120" s="171">
        <f t="shared" si="38"/>
        <v>2.3346736089236413E-3</v>
      </c>
      <c r="BC120" s="128">
        <f t="shared" si="51"/>
        <v>0.89779317756489885</v>
      </c>
      <c r="BD120" s="32"/>
      <c r="BE120" s="31"/>
      <c r="BF120" s="33"/>
      <c r="BG120" s="3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</row>
    <row r="121" spans="1:75" ht="18.75" customHeight="1">
      <c r="A121" s="160">
        <f t="shared" si="31"/>
        <v>102</v>
      </c>
      <c r="B121" s="161" t="s">
        <v>72</v>
      </c>
      <c r="C121" s="172" t="s">
        <v>161</v>
      </c>
      <c r="D121" s="66">
        <v>525</v>
      </c>
      <c r="E121" s="182">
        <f t="shared" si="30"/>
        <v>1.4959438550900558E-3</v>
      </c>
      <c r="F121" s="183">
        <f t="shared" si="32"/>
        <v>0.73239416553402337</v>
      </c>
      <c r="G121" s="23"/>
      <c r="H121" s="160">
        <f t="shared" si="40"/>
        <v>102</v>
      </c>
      <c r="I121" s="161" t="s">
        <v>52</v>
      </c>
      <c r="J121" s="172" t="s">
        <v>1549</v>
      </c>
      <c r="K121" s="66">
        <v>56</v>
      </c>
      <c r="L121" s="171">
        <f t="shared" si="33"/>
        <v>3.6897451440318373E-4</v>
      </c>
      <c r="M121" s="128">
        <f t="shared" si="41"/>
        <v>0.9919813931423439</v>
      </c>
      <c r="N121" s="23"/>
      <c r="O121" s="23"/>
      <c r="P121" s="23"/>
      <c r="Q121" s="23"/>
      <c r="R121" s="23"/>
      <c r="S121" s="23"/>
      <c r="T121" s="23"/>
      <c r="U121" s="45"/>
      <c r="V121" s="160">
        <f t="shared" si="44"/>
        <v>102</v>
      </c>
      <c r="W121" s="161" t="s">
        <v>58</v>
      </c>
      <c r="X121" s="172" t="s">
        <v>702</v>
      </c>
      <c r="Y121" s="66">
        <v>56</v>
      </c>
      <c r="Z121" s="171">
        <f t="shared" si="35"/>
        <v>1.4609584931256686E-3</v>
      </c>
      <c r="AA121" s="128">
        <f t="shared" si="45"/>
        <v>0.95103180193577042</v>
      </c>
      <c r="AB121" s="45"/>
      <c r="AC121" s="23"/>
      <c r="AD121" s="23"/>
      <c r="AE121" s="23"/>
      <c r="AF121" s="23"/>
      <c r="AG121" s="23"/>
      <c r="AH121" s="23"/>
      <c r="AI121" s="54"/>
      <c r="AJ121" s="23"/>
      <c r="AK121" s="23"/>
      <c r="AL121" s="23"/>
      <c r="AM121" s="23"/>
      <c r="AN121" s="23"/>
      <c r="AO121" s="23"/>
      <c r="AP121" s="23"/>
      <c r="AQ121" s="160">
        <f t="shared" si="48"/>
        <v>102</v>
      </c>
      <c r="AR121" s="161" t="s">
        <v>64</v>
      </c>
      <c r="AS121" s="172" t="s">
        <v>795</v>
      </c>
      <c r="AT121" s="66">
        <v>26</v>
      </c>
      <c r="AU121" s="171">
        <f t="shared" si="37"/>
        <v>9.0205738472747454E-4</v>
      </c>
      <c r="AV121" s="128">
        <f t="shared" si="49"/>
        <v>0.99233251222981644</v>
      </c>
      <c r="AW121" s="158"/>
      <c r="AX121" s="166">
        <f t="shared" si="50"/>
        <v>102</v>
      </c>
      <c r="AY121" s="167" t="s">
        <v>72</v>
      </c>
      <c r="AZ121" s="189" t="s">
        <v>410</v>
      </c>
      <c r="BA121" s="205">
        <v>126</v>
      </c>
      <c r="BB121" s="177">
        <f t="shared" si="38"/>
        <v>2.3346736089236413E-3</v>
      </c>
      <c r="BC121" s="178">
        <f t="shared" si="51"/>
        <v>0.90012785117382244</v>
      </c>
      <c r="BD121" s="32"/>
      <c r="BE121" s="31"/>
      <c r="BF121" s="33"/>
      <c r="BG121" s="3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</row>
    <row r="122" spans="1:75" ht="18.75" customHeight="1">
      <c r="A122" s="160">
        <f t="shared" si="31"/>
        <v>103</v>
      </c>
      <c r="B122" s="161" t="s">
        <v>72</v>
      </c>
      <c r="C122" s="172" t="s">
        <v>1739</v>
      </c>
      <c r="D122" s="66">
        <v>515</v>
      </c>
      <c r="E122" s="182">
        <f t="shared" si="30"/>
        <v>1.4674496864216739E-3</v>
      </c>
      <c r="F122" s="183">
        <f t="shared" si="32"/>
        <v>0.73386161522044502</v>
      </c>
      <c r="G122" s="23"/>
      <c r="H122" s="160">
        <f t="shared" si="40"/>
        <v>103</v>
      </c>
      <c r="I122" s="161" t="s">
        <v>52</v>
      </c>
      <c r="J122" s="172" t="s">
        <v>654</v>
      </c>
      <c r="K122" s="66">
        <v>52</v>
      </c>
      <c r="L122" s="171">
        <f t="shared" si="33"/>
        <v>3.4261919194581347E-4</v>
      </c>
      <c r="M122" s="128">
        <f t="shared" si="41"/>
        <v>0.99232401233428968</v>
      </c>
      <c r="N122" s="23"/>
      <c r="O122" s="23"/>
      <c r="P122" s="23"/>
      <c r="Q122" s="23"/>
      <c r="R122" s="23"/>
      <c r="S122" s="23"/>
      <c r="T122" s="23"/>
      <c r="U122" s="45"/>
      <c r="V122" s="160">
        <f t="shared" si="44"/>
        <v>103</v>
      </c>
      <c r="W122" s="161" t="s">
        <v>58</v>
      </c>
      <c r="X122" s="172" t="s">
        <v>641</v>
      </c>
      <c r="Y122" s="66">
        <v>56</v>
      </c>
      <c r="Z122" s="171">
        <f t="shared" si="35"/>
        <v>1.4609584931256686E-3</v>
      </c>
      <c r="AA122" s="128">
        <f t="shared" si="45"/>
        <v>0.95249276042889608</v>
      </c>
      <c r="AB122" s="45"/>
      <c r="AC122" s="23"/>
      <c r="AD122" s="23"/>
      <c r="AE122" s="23"/>
      <c r="AF122" s="23"/>
      <c r="AG122" s="23"/>
      <c r="AH122" s="23"/>
      <c r="AI122" s="54"/>
      <c r="AJ122" s="23"/>
      <c r="AK122" s="23"/>
      <c r="AL122" s="23"/>
      <c r="AM122" s="23"/>
      <c r="AN122" s="23"/>
      <c r="AO122" s="23"/>
      <c r="AP122" s="23"/>
      <c r="AQ122" s="160">
        <f t="shared" si="48"/>
        <v>103</v>
      </c>
      <c r="AR122" s="161" t="s">
        <v>64</v>
      </c>
      <c r="AS122" s="172" t="s">
        <v>850</v>
      </c>
      <c r="AT122" s="66">
        <v>25</v>
      </c>
      <c r="AU122" s="171">
        <f t="shared" si="37"/>
        <v>8.67362869930264E-4</v>
      </c>
      <c r="AV122" s="128">
        <f t="shared" si="49"/>
        <v>0.99319987509974672</v>
      </c>
      <c r="AW122" s="77"/>
      <c r="AX122" s="160">
        <f t="shared" si="50"/>
        <v>103</v>
      </c>
      <c r="AY122" s="161" t="s">
        <v>72</v>
      </c>
      <c r="AZ122" s="172" t="s">
        <v>434</v>
      </c>
      <c r="BA122" s="66">
        <v>123</v>
      </c>
      <c r="BB122" s="171">
        <f t="shared" si="38"/>
        <v>2.2790861420445068E-3</v>
      </c>
      <c r="BC122" s="128">
        <f t="shared" si="51"/>
        <v>0.90240693731586696</v>
      </c>
      <c r="BD122" s="23"/>
      <c r="BE122" s="34"/>
      <c r="BF122" s="29"/>
      <c r="BG122" s="29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</row>
    <row r="123" spans="1:75" ht="18.75" customHeight="1">
      <c r="A123" s="160">
        <f t="shared" si="31"/>
        <v>104</v>
      </c>
      <c r="B123" s="161" t="s">
        <v>52</v>
      </c>
      <c r="C123" s="172" t="s">
        <v>170</v>
      </c>
      <c r="D123" s="66">
        <v>511</v>
      </c>
      <c r="E123" s="182">
        <f t="shared" si="30"/>
        <v>1.456052018954321E-3</v>
      </c>
      <c r="F123" s="183">
        <f t="shared" si="32"/>
        <v>0.73531766723939929</v>
      </c>
      <c r="G123" s="23"/>
      <c r="H123" s="160">
        <f t="shared" si="40"/>
        <v>104</v>
      </c>
      <c r="I123" s="161" t="s">
        <v>52</v>
      </c>
      <c r="J123" s="172" t="s">
        <v>1775</v>
      </c>
      <c r="K123" s="66">
        <v>52</v>
      </c>
      <c r="L123" s="171">
        <f t="shared" si="33"/>
        <v>3.4261919194581347E-4</v>
      </c>
      <c r="M123" s="128">
        <f t="shared" si="41"/>
        <v>0.99266663152623547</v>
      </c>
      <c r="N123" s="23"/>
      <c r="O123" s="23"/>
      <c r="P123" s="23"/>
      <c r="Q123" s="23"/>
      <c r="R123" s="23"/>
      <c r="S123" s="23"/>
      <c r="T123" s="23"/>
      <c r="U123" s="45"/>
      <c r="V123" s="160">
        <f t="shared" si="44"/>
        <v>104</v>
      </c>
      <c r="W123" s="161" t="s">
        <v>58</v>
      </c>
      <c r="X123" s="172" t="s">
        <v>64</v>
      </c>
      <c r="Y123" s="66">
        <v>55</v>
      </c>
      <c r="Z123" s="171">
        <f t="shared" si="35"/>
        <v>1.4348699486055672E-3</v>
      </c>
      <c r="AA123" s="128">
        <f t="shared" si="45"/>
        <v>0.95392763037750161</v>
      </c>
      <c r="AB123" s="45"/>
      <c r="AC123" s="23"/>
      <c r="AD123" s="23"/>
      <c r="AE123" s="23"/>
      <c r="AF123" s="23"/>
      <c r="AG123" s="23"/>
      <c r="AH123" s="23"/>
      <c r="AI123" s="54"/>
      <c r="AJ123" s="23"/>
      <c r="AK123" s="23"/>
      <c r="AL123" s="23"/>
      <c r="AM123" s="23"/>
      <c r="AN123" s="23"/>
      <c r="AO123" s="23"/>
      <c r="AP123" s="23"/>
      <c r="AQ123" s="160">
        <f t="shared" si="48"/>
        <v>104</v>
      </c>
      <c r="AR123" s="161" t="s">
        <v>64</v>
      </c>
      <c r="AS123" s="172" t="s">
        <v>1734</v>
      </c>
      <c r="AT123" s="66">
        <v>25</v>
      </c>
      <c r="AU123" s="171">
        <f t="shared" si="37"/>
        <v>8.67362869930264E-4</v>
      </c>
      <c r="AV123" s="128">
        <f t="shared" si="49"/>
        <v>0.994067237969677</v>
      </c>
      <c r="AW123" s="77"/>
      <c r="AX123" s="160">
        <f t="shared" si="50"/>
        <v>104</v>
      </c>
      <c r="AY123" s="161" t="s">
        <v>72</v>
      </c>
      <c r="AZ123" s="172" t="s">
        <v>397</v>
      </c>
      <c r="BA123" s="66">
        <v>123</v>
      </c>
      <c r="BB123" s="171">
        <f t="shared" si="38"/>
        <v>2.2790861420445068E-3</v>
      </c>
      <c r="BC123" s="128">
        <f t="shared" si="51"/>
        <v>0.90468602345791149</v>
      </c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</row>
    <row r="124" spans="1:75" ht="18.75" customHeight="1">
      <c r="A124" s="160">
        <f t="shared" si="31"/>
        <v>105</v>
      </c>
      <c r="B124" s="161" t="s">
        <v>72</v>
      </c>
      <c r="C124" s="172" t="s">
        <v>168</v>
      </c>
      <c r="D124" s="66">
        <v>505</v>
      </c>
      <c r="E124" s="182">
        <f t="shared" si="30"/>
        <v>1.4389555177532919E-3</v>
      </c>
      <c r="F124" s="183">
        <f t="shared" si="32"/>
        <v>0.73675662275715259</v>
      </c>
      <c r="G124" s="23"/>
      <c r="H124" s="160">
        <f t="shared" si="40"/>
        <v>105</v>
      </c>
      <c r="I124" s="161" t="s">
        <v>52</v>
      </c>
      <c r="J124" s="172" t="s">
        <v>633</v>
      </c>
      <c r="K124" s="66">
        <v>51</v>
      </c>
      <c r="L124" s="171">
        <f t="shared" si="33"/>
        <v>3.3603036133147089E-4</v>
      </c>
      <c r="M124" s="128">
        <f t="shared" si="41"/>
        <v>0.99300266188756692</v>
      </c>
      <c r="N124" s="23"/>
      <c r="O124" s="23"/>
      <c r="P124" s="23"/>
      <c r="Q124" s="23"/>
      <c r="R124" s="23"/>
      <c r="S124" s="23"/>
      <c r="T124" s="23"/>
      <c r="U124" s="45"/>
      <c r="V124" s="160">
        <f t="shared" si="44"/>
        <v>105</v>
      </c>
      <c r="W124" s="161" t="s">
        <v>58</v>
      </c>
      <c r="X124" s="172" t="s">
        <v>1567</v>
      </c>
      <c r="Y124" s="66">
        <v>51</v>
      </c>
      <c r="Z124" s="171">
        <f t="shared" si="35"/>
        <v>1.3305157705251623E-3</v>
      </c>
      <c r="AA124" s="128">
        <f t="shared" si="45"/>
        <v>0.95525814614802673</v>
      </c>
      <c r="AB124" s="45"/>
      <c r="AC124" s="23"/>
      <c r="AD124" s="23"/>
      <c r="AE124" s="23"/>
      <c r="AF124" s="23"/>
      <c r="AG124" s="23"/>
      <c r="AH124" s="23"/>
      <c r="AI124" s="54"/>
      <c r="AJ124" s="23"/>
      <c r="AK124" s="23"/>
      <c r="AL124" s="23"/>
      <c r="AM124" s="23"/>
      <c r="AN124" s="23"/>
      <c r="AO124" s="23"/>
      <c r="AP124" s="23"/>
      <c r="AQ124" s="160">
        <f t="shared" si="48"/>
        <v>105</v>
      </c>
      <c r="AR124" s="161" t="s">
        <v>64</v>
      </c>
      <c r="AS124" s="172" t="s">
        <v>1623</v>
      </c>
      <c r="AT124" s="66">
        <v>23</v>
      </c>
      <c r="AU124" s="171">
        <f t="shared" si="37"/>
        <v>7.979738403358429E-4</v>
      </c>
      <c r="AV124" s="128">
        <f t="shared" si="49"/>
        <v>0.99486521181001286</v>
      </c>
      <c r="AW124" s="77"/>
      <c r="AX124" s="160">
        <f t="shared" si="50"/>
        <v>105</v>
      </c>
      <c r="AY124" s="161" t="s">
        <v>72</v>
      </c>
      <c r="AZ124" s="172" t="s">
        <v>423</v>
      </c>
      <c r="BA124" s="66">
        <v>119</v>
      </c>
      <c r="BB124" s="171">
        <f t="shared" si="38"/>
        <v>2.2049695195389945E-3</v>
      </c>
      <c r="BC124" s="128">
        <f t="shared" si="51"/>
        <v>0.90689099297745046</v>
      </c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</row>
    <row r="125" spans="1:75" ht="18.75" customHeight="1">
      <c r="A125" s="160">
        <f t="shared" si="31"/>
        <v>106</v>
      </c>
      <c r="B125" s="161" t="s">
        <v>52</v>
      </c>
      <c r="C125" s="172" t="s">
        <v>1800</v>
      </c>
      <c r="D125" s="66">
        <v>503</v>
      </c>
      <c r="E125" s="182">
        <f t="shared" si="30"/>
        <v>1.4332566840196154E-3</v>
      </c>
      <c r="F125" s="183">
        <f t="shared" si="32"/>
        <v>0.7381898794411722</v>
      </c>
      <c r="G125" s="23"/>
      <c r="H125" s="160">
        <f t="shared" si="40"/>
        <v>106</v>
      </c>
      <c r="I125" s="161" t="s">
        <v>52</v>
      </c>
      <c r="J125" s="172" t="s">
        <v>1580</v>
      </c>
      <c r="K125" s="66">
        <v>51</v>
      </c>
      <c r="L125" s="171">
        <f t="shared" si="33"/>
        <v>3.3603036133147089E-4</v>
      </c>
      <c r="M125" s="128">
        <f t="shared" si="41"/>
        <v>0.99333869224889837</v>
      </c>
      <c r="N125" s="23"/>
      <c r="O125" s="23"/>
      <c r="P125" s="23"/>
      <c r="Q125" s="23"/>
      <c r="R125" s="23"/>
      <c r="S125" s="23"/>
      <c r="T125" s="23"/>
      <c r="U125" s="45"/>
      <c r="V125" s="160">
        <f t="shared" si="44"/>
        <v>106</v>
      </c>
      <c r="W125" s="161" t="s">
        <v>58</v>
      </c>
      <c r="X125" s="172" t="s">
        <v>1522</v>
      </c>
      <c r="Y125" s="66">
        <v>48</v>
      </c>
      <c r="Z125" s="171">
        <f t="shared" si="35"/>
        <v>1.2522501369648588E-3</v>
      </c>
      <c r="AA125" s="128">
        <f t="shared" si="45"/>
        <v>0.95651039628499157</v>
      </c>
      <c r="AB125" s="45"/>
      <c r="AC125" s="23"/>
      <c r="AD125" s="23"/>
      <c r="AE125" s="23"/>
      <c r="AF125" s="23"/>
      <c r="AG125" s="23"/>
      <c r="AH125" s="23"/>
      <c r="AI125" s="54"/>
      <c r="AJ125" s="23"/>
      <c r="AK125" s="23"/>
      <c r="AL125" s="23"/>
      <c r="AM125" s="23"/>
      <c r="AN125" s="23"/>
      <c r="AO125" s="23"/>
      <c r="AP125" s="23"/>
      <c r="AQ125" s="160">
        <f t="shared" si="48"/>
        <v>106</v>
      </c>
      <c r="AR125" s="161" t="s">
        <v>64</v>
      </c>
      <c r="AS125" s="172" t="s">
        <v>842</v>
      </c>
      <c r="AT125" s="66">
        <v>22</v>
      </c>
      <c r="AU125" s="171">
        <f t="shared" si="37"/>
        <v>7.6327932553863235E-4</v>
      </c>
      <c r="AV125" s="128">
        <f t="shared" si="49"/>
        <v>0.99562849113555152</v>
      </c>
      <c r="AW125" s="77"/>
      <c r="AX125" s="160">
        <f t="shared" si="50"/>
        <v>106</v>
      </c>
      <c r="AY125" s="161" t="s">
        <v>72</v>
      </c>
      <c r="AZ125" s="172" t="s">
        <v>1723</v>
      </c>
      <c r="BA125" s="66">
        <v>119</v>
      </c>
      <c r="BB125" s="171">
        <f t="shared" si="38"/>
        <v>2.2049695195389945E-3</v>
      </c>
      <c r="BC125" s="128">
        <f t="shared" si="51"/>
        <v>0.90909596249698943</v>
      </c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</row>
    <row r="126" spans="1:75" ht="18.75" customHeight="1">
      <c r="A126" s="160">
        <f t="shared" si="31"/>
        <v>107</v>
      </c>
      <c r="B126" s="161" t="s">
        <v>72</v>
      </c>
      <c r="C126" s="172" t="s">
        <v>1683</v>
      </c>
      <c r="D126" s="66">
        <v>500</v>
      </c>
      <c r="E126" s="182">
        <f t="shared" si="30"/>
        <v>1.4247084334191007E-3</v>
      </c>
      <c r="F126" s="183">
        <f t="shared" si="32"/>
        <v>0.73961458787459133</v>
      </c>
      <c r="G126" s="23"/>
      <c r="H126" s="160">
        <f t="shared" si="40"/>
        <v>107</v>
      </c>
      <c r="I126" s="161" t="s">
        <v>52</v>
      </c>
      <c r="J126" s="172" t="s">
        <v>639</v>
      </c>
      <c r="K126" s="66">
        <v>51</v>
      </c>
      <c r="L126" s="171">
        <f t="shared" si="33"/>
        <v>3.3603036133147089E-4</v>
      </c>
      <c r="M126" s="128">
        <f t="shared" si="41"/>
        <v>0.99367472261022982</v>
      </c>
      <c r="N126" s="23"/>
      <c r="O126" s="23"/>
      <c r="P126" s="23"/>
      <c r="Q126" s="23"/>
      <c r="R126" s="23"/>
      <c r="S126" s="23"/>
      <c r="T126" s="23"/>
      <c r="U126" s="45"/>
      <c r="V126" s="160">
        <f t="shared" si="44"/>
        <v>107</v>
      </c>
      <c r="W126" s="161" t="s">
        <v>58</v>
      </c>
      <c r="X126" s="172" t="s">
        <v>667</v>
      </c>
      <c r="Y126" s="66">
        <v>47</v>
      </c>
      <c r="Z126" s="171">
        <f t="shared" si="35"/>
        <v>1.2261615924447574E-3</v>
      </c>
      <c r="AA126" s="128">
        <f t="shared" si="45"/>
        <v>0.95773655787743628</v>
      </c>
      <c r="AB126" s="45"/>
      <c r="AC126" s="23"/>
      <c r="AD126" s="23"/>
      <c r="AE126" s="23"/>
      <c r="AF126" s="23"/>
      <c r="AG126" s="23"/>
      <c r="AH126" s="23"/>
      <c r="AI126" s="54"/>
      <c r="AJ126" s="23"/>
      <c r="AK126" s="23"/>
      <c r="AL126" s="23"/>
      <c r="AM126" s="23"/>
      <c r="AN126" s="23"/>
      <c r="AO126" s="23"/>
      <c r="AP126" s="23"/>
      <c r="AQ126" s="160">
        <f t="shared" si="48"/>
        <v>107</v>
      </c>
      <c r="AR126" s="161" t="s">
        <v>64</v>
      </c>
      <c r="AS126" s="172" t="s">
        <v>1573</v>
      </c>
      <c r="AT126" s="66">
        <v>22</v>
      </c>
      <c r="AU126" s="171">
        <f t="shared" si="37"/>
        <v>7.6327932553863235E-4</v>
      </c>
      <c r="AV126" s="128">
        <f t="shared" si="49"/>
        <v>0.99639177046109018</v>
      </c>
      <c r="AW126" s="77"/>
      <c r="AX126" s="160">
        <f t="shared" si="50"/>
        <v>107</v>
      </c>
      <c r="AY126" s="161" t="s">
        <v>72</v>
      </c>
      <c r="AZ126" s="172" t="s">
        <v>577</v>
      </c>
      <c r="BA126" s="66">
        <v>118</v>
      </c>
      <c r="BB126" s="171">
        <f t="shared" si="38"/>
        <v>2.1864403639126166E-3</v>
      </c>
      <c r="BC126" s="128">
        <f t="shared" si="51"/>
        <v>0.91128240286090201</v>
      </c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</row>
    <row r="127" spans="1:75" ht="18.75" customHeight="1">
      <c r="A127" s="160">
        <f t="shared" si="31"/>
        <v>108</v>
      </c>
      <c r="B127" s="161" t="s">
        <v>56</v>
      </c>
      <c r="C127" s="172" t="s">
        <v>1532</v>
      </c>
      <c r="D127" s="66">
        <v>491</v>
      </c>
      <c r="E127" s="182">
        <f t="shared" si="30"/>
        <v>1.399063681617557E-3</v>
      </c>
      <c r="F127" s="183">
        <f t="shared" si="32"/>
        <v>0.74101365155620891</v>
      </c>
      <c r="G127" s="23"/>
      <c r="H127" s="160">
        <f t="shared" si="40"/>
        <v>108</v>
      </c>
      <c r="I127" s="161" t="s">
        <v>52</v>
      </c>
      <c r="J127" s="172" t="s">
        <v>695</v>
      </c>
      <c r="K127" s="66">
        <v>48</v>
      </c>
      <c r="L127" s="171">
        <f t="shared" si="33"/>
        <v>3.1626386948844322E-4</v>
      </c>
      <c r="M127" s="128">
        <f t="shared" si="41"/>
        <v>0.99399098647971829</v>
      </c>
      <c r="N127" s="23"/>
      <c r="O127" s="23"/>
      <c r="P127" s="23"/>
      <c r="Q127" s="23"/>
      <c r="R127" s="23"/>
      <c r="S127" s="23"/>
      <c r="T127" s="23"/>
      <c r="U127" s="45"/>
      <c r="V127" s="160">
        <f t="shared" si="44"/>
        <v>108</v>
      </c>
      <c r="W127" s="161" t="s">
        <v>58</v>
      </c>
      <c r="X127" s="172" t="s">
        <v>666</v>
      </c>
      <c r="Y127" s="66">
        <v>46</v>
      </c>
      <c r="Z127" s="171">
        <f t="shared" si="35"/>
        <v>1.2000730479246563E-3</v>
      </c>
      <c r="AA127" s="128">
        <f t="shared" si="45"/>
        <v>0.95893663092536097</v>
      </c>
      <c r="AB127" s="45"/>
      <c r="AC127" s="23"/>
      <c r="AD127" s="23"/>
      <c r="AE127" s="23"/>
      <c r="AF127" s="23"/>
      <c r="AG127" s="23"/>
      <c r="AH127" s="23"/>
      <c r="AI127" s="54"/>
      <c r="AJ127" s="23"/>
      <c r="AK127" s="23"/>
      <c r="AL127" s="23"/>
      <c r="AM127" s="23"/>
      <c r="AN127" s="23"/>
      <c r="AO127" s="23"/>
      <c r="AP127" s="23"/>
      <c r="AQ127" s="160">
        <f t="shared" si="48"/>
        <v>108</v>
      </c>
      <c r="AR127" s="161" t="s">
        <v>64</v>
      </c>
      <c r="AS127" s="172" t="s">
        <v>1762</v>
      </c>
      <c r="AT127" s="66">
        <v>21</v>
      </c>
      <c r="AU127" s="171">
        <f t="shared" si="37"/>
        <v>7.2858481074142181E-4</v>
      </c>
      <c r="AV127" s="128">
        <f t="shared" si="49"/>
        <v>0.99712035527183163</v>
      </c>
      <c r="AW127" s="77"/>
      <c r="AX127" s="160">
        <f t="shared" si="50"/>
        <v>108</v>
      </c>
      <c r="AY127" s="161" t="s">
        <v>72</v>
      </c>
      <c r="AZ127" s="172" t="s">
        <v>1593</v>
      </c>
      <c r="BA127" s="66">
        <v>117</v>
      </c>
      <c r="BB127" s="171">
        <f t="shared" si="38"/>
        <v>2.1679112082862383E-3</v>
      </c>
      <c r="BC127" s="128">
        <f t="shared" si="51"/>
        <v>0.9134503140691882</v>
      </c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</row>
    <row r="128" spans="1:75" ht="18.75" customHeight="1">
      <c r="A128" s="160">
        <f t="shared" si="31"/>
        <v>109</v>
      </c>
      <c r="B128" s="161" t="s">
        <v>52</v>
      </c>
      <c r="C128" s="172" t="s">
        <v>1477</v>
      </c>
      <c r="D128" s="66">
        <v>490</v>
      </c>
      <c r="E128" s="182">
        <f t="shared" si="30"/>
        <v>1.3962142647507187E-3</v>
      </c>
      <c r="F128" s="183">
        <f t="shared" si="32"/>
        <v>0.74240986582095958</v>
      </c>
      <c r="G128" s="23"/>
      <c r="H128" s="160">
        <f t="shared" si="40"/>
        <v>109</v>
      </c>
      <c r="I128" s="161" t="s">
        <v>52</v>
      </c>
      <c r="J128" s="172" t="s">
        <v>1697</v>
      </c>
      <c r="K128" s="66">
        <v>48</v>
      </c>
      <c r="L128" s="171">
        <f t="shared" si="33"/>
        <v>3.1626386948844322E-4</v>
      </c>
      <c r="M128" s="128">
        <f t="shared" si="41"/>
        <v>0.99430725034920675</v>
      </c>
      <c r="N128" s="23"/>
      <c r="O128" s="23"/>
      <c r="P128" s="23"/>
      <c r="Q128" s="23"/>
      <c r="R128" s="23"/>
      <c r="S128" s="23"/>
      <c r="T128" s="23"/>
      <c r="U128" s="45"/>
      <c r="V128" s="160">
        <f t="shared" si="44"/>
        <v>109</v>
      </c>
      <c r="W128" s="161" t="s">
        <v>58</v>
      </c>
      <c r="X128" s="172" t="s">
        <v>1576</v>
      </c>
      <c r="Y128" s="66">
        <v>46</v>
      </c>
      <c r="Z128" s="171">
        <f t="shared" si="35"/>
        <v>1.2000730479246563E-3</v>
      </c>
      <c r="AA128" s="128">
        <f t="shared" si="45"/>
        <v>0.96013670397328565</v>
      </c>
      <c r="AB128" s="45"/>
      <c r="AC128" s="23"/>
      <c r="AD128" s="23"/>
      <c r="AE128" s="23"/>
      <c r="AF128" s="23"/>
      <c r="AG128" s="23"/>
      <c r="AH128" s="23"/>
      <c r="AI128" s="54"/>
      <c r="AJ128" s="23"/>
      <c r="AK128" s="23"/>
      <c r="AL128" s="23"/>
      <c r="AM128" s="23"/>
      <c r="AN128" s="23"/>
      <c r="AO128" s="23"/>
      <c r="AP128" s="23"/>
      <c r="AQ128" s="160">
        <f t="shared" si="48"/>
        <v>109</v>
      </c>
      <c r="AR128" s="161" t="s">
        <v>64</v>
      </c>
      <c r="AS128" s="172" t="s">
        <v>861</v>
      </c>
      <c r="AT128" s="66">
        <v>20</v>
      </c>
      <c r="AU128" s="171">
        <f t="shared" si="37"/>
        <v>6.9389029594421126E-4</v>
      </c>
      <c r="AV128" s="128">
        <f t="shared" si="49"/>
        <v>0.99781424556777587</v>
      </c>
      <c r="AW128" s="77"/>
      <c r="AX128" s="160">
        <f t="shared" si="50"/>
        <v>109</v>
      </c>
      <c r="AY128" s="161" t="s">
        <v>72</v>
      </c>
      <c r="AZ128" s="172" t="s">
        <v>1780</v>
      </c>
      <c r="BA128" s="66">
        <v>114</v>
      </c>
      <c r="BB128" s="171">
        <f t="shared" si="38"/>
        <v>2.1123237414071043E-3</v>
      </c>
      <c r="BC128" s="128">
        <f t="shared" si="51"/>
        <v>0.91556263781059533</v>
      </c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</row>
    <row r="129" spans="1:75" ht="18.75" customHeight="1">
      <c r="A129" s="160">
        <f t="shared" si="31"/>
        <v>110</v>
      </c>
      <c r="B129" s="161" t="s">
        <v>52</v>
      </c>
      <c r="C129" s="172" t="s">
        <v>169</v>
      </c>
      <c r="D129" s="66">
        <v>480</v>
      </c>
      <c r="E129" s="182">
        <f t="shared" si="30"/>
        <v>1.3677200960823368E-3</v>
      </c>
      <c r="F129" s="183">
        <f t="shared" si="32"/>
        <v>0.74377758591704191</v>
      </c>
      <c r="G129" s="23"/>
      <c r="H129" s="160">
        <f t="shared" si="40"/>
        <v>110</v>
      </c>
      <c r="I129" s="161" t="s">
        <v>52</v>
      </c>
      <c r="J129" s="172" t="s">
        <v>659</v>
      </c>
      <c r="K129" s="66">
        <v>47</v>
      </c>
      <c r="L129" s="171">
        <f t="shared" si="33"/>
        <v>3.0967503887410064E-4</v>
      </c>
      <c r="M129" s="128">
        <f t="shared" si="41"/>
        <v>0.99461692538808089</v>
      </c>
      <c r="N129" s="23"/>
      <c r="O129" s="23"/>
      <c r="P129" s="23"/>
      <c r="Q129" s="23"/>
      <c r="R129" s="23"/>
      <c r="S129" s="23"/>
      <c r="T129" s="23"/>
      <c r="U129" s="45"/>
      <c r="V129" s="160">
        <f t="shared" si="44"/>
        <v>110</v>
      </c>
      <c r="W129" s="161" t="s">
        <v>58</v>
      </c>
      <c r="X129" s="172" t="s">
        <v>699</v>
      </c>
      <c r="Y129" s="66">
        <v>46</v>
      </c>
      <c r="Z129" s="171">
        <f t="shared" si="35"/>
        <v>1.2000730479246563E-3</v>
      </c>
      <c r="AA129" s="128">
        <f t="shared" si="45"/>
        <v>0.96133677702121034</v>
      </c>
      <c r="AB129" s="45"/>
      <c r="AC129" s="23"/>
      <c r="AD129" s="23"/>
      <c r="AE129" s="23"/>
      <c r="AF129" s="23"/>
      <c r="AG129" s="23"/>
      <c r="AH129" s="23"/>
      <c r="AI129" s="54"/>
      <c r="AJ129" s="23"/>
      <c r="AK129" s="23"/>
      <c r="AL129" s="23"/>
      <c r="AM129" s="23"/>
      <c r="AN129" s="23"/>
      <c r="AO129" s="23"/>
      <c r="AP129" s="23"/>
      <c r="AQ129" s="160">
        <f t="shared" si="48"/>
        <v>110</v>
      </c>
      <c r="AR129" s="161" t="s">
        <v>64</v>
      </c>
      <c r="AS129" s="172" t="s">
        <v>1757</v>
      </c>
      <c r="AT129" s="66">
        <v>20</v>
      </c>
      <c r="AU129" s="171">
        <f t="shared" si="37"/>
        <v>6.9389029594421126E-4</v>
      </c>
      <c r="AV129" s="128">
        <f t="shared" si="49"/>
        <v>0.99850813586372011</v>
      </c>
      <c r="AW129" s="77"/>
      <c r="AX129" s="160">
        <f t="shared" si="50"/>
        <v>110</v>
      </c>
      <c r="AY129" s="161" t="s">
        <v>72</v>
      </c>
      <c r="AZ129" s="172" t="s">
        <v>462</v>
      </c>
      <c r="BA129" s="66">
        <v>113</v>
      </c>
      <c r="BB129" s="171">
        <f t="shared" si="38"/>
        <v>2.093794585780726E-3</v>
      </c>
      <c r="BC129" s="128">
        <f t="shared" si="51"/>
        <v>0.91765643239637606</v>
      </c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</row>
    <row r="130" spans="1:75" ht="18.75" customHeight="1">
      <c r="A130" s="160">
        <f t="shared" si="31"/>
        <v>111</v>
      </c>
      <c r="B130" s="161" t="s">
        <v>61</v>
      </c>
      <c r="C130" s="172" t="s">
        <v>198</v>
      </c>
      <c r="D130" s="66">
        <v>474</v>
      </c>
      <c r="E130" s="182">
        <f t="shared" si="30"/>
        <v>1.3506235948813076E-3</v>
      </c>
      <c r="F130" s="183">
        <f t="shared" si="32"/>
        <v>0.74512820951192327</v>
      </c>
      <c r="G130" s="23"/>
      <c r="H130" s="160">
        <f t="shared" si="40"/>
        <v>111</v>
      </c>
      <c r="I130" s="161" t="s">
        <v>52</v>
      </c>
      <c r="J130" s="172" t="s">
        <v>1758</v>
      </c>
      <c r="K130" s="66">
        <v>46</v>
      </c>
      <c r="L130" s="171">
        <f t="shared" si="33"/>
        <v>3.0308620825975806E-4</v>
      </c>
      <c r="M130" s="128">
        <f t="shared" si="41"/>
        <v>0.99492001159634069</v>
      </c>
      <c r="N130" s="23"/>
      <c r="O130" s="23"/>
      <c r="P130" s="23"/>
      <c r="Q130" s="23"/>
      <c r="R130" s="23"/>
      <c r="S130" s="23"/>
      <c r="T130" s="23"/>
      <c r="U130" s="45"/>
      <c r="V130" s="160">
        <f t="shared" si="44"/>
        <v>111</v>
      </c>
      <c r="W130" s="161" t="s">
        <v>58</v>
      </c>
      <c r="X130" s="172" t="s">
        <v>678</v>
      </c>
      <c r="Y130" s="66">
        <v>45</v>
      </c>
      <c r="Z130" s="171">
        <f t="shared" si="35"/>
        <v>1.1739845034045551E-3</v>
      </c>
      <c r="AA130" s="128">
        <f t="shared" si="45"/>
        <v>0.9625107615246149</v>
      </c>
      <c r="AB130" s="45"/>
      <c r="AC130" s="23"/>
      <c r="AD130" s="23"/>
      <c r="AE130" s="23"/>
      <c r="AF130" s="23"/>
      <c r="AG130" s="23"/>
      <c r="AH130" s="23"/>
      <c r="AI130" s="54"/>
      <c r="AJ130" s="23"/>
      <c r="AK130" s="23"/>
      <c r="AL130" s="23"/>
      <c r="AM130" s="23"/>
      <c r="AN130" s="23"/>
      <c r="AO130" s="23"/>
      <c r="AP130" s="23"/>
      <c r="AQ130" s="160">
        <f t="shared" si="48"/>
        <v>111</v>
      </c>
      <c r="AR130" s="161" t="s">
        <v>64</v>
      </c>
      <c r="AS130" s="172" t="s">
        <v>846</v>
      </c>
      <c r="AT130" s="66">
        <v>13</v>
      </c>
      <c r="AU130" s="171">
        <f t="shared" si="37"/>
        <v>4.5102869236373727E-4</v>
      </c>
      <c r="AV130" s="128">
        <f t="shared" si="49"/>
        <v>0.9989591645560838</v>
      </c>
      <c r="AW130" s="77"/>
      <c r="AX130" s="160">
        <f t="shared" si="50"/>
        <v>111</v>
      </c>
      <c r="AY130" s="161" t="s">
        <v>72</v>
      </c>
      <c r="AZ130" s="172" t="s">
        <v>1530</v>
      </c>
      <c r="BA130" s="66">
        <v>111</v>
      </c>
      <c r="BB130" s="171">
        <f t="shared" si="38"/>
        <v>2.0567362745279698E-3</v>
      </c>
      <c r="BC130" s="128">
        <f t="shared" si="51"/>
        <v>0.91971316867090402</v>
      </c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</row>
    <row r="131" spans="1:75" ht="18.75" customHeight="1">
      <c r="A131" s="160">
        <f t="shared" si="31"/>
        <v>112</v>
      </c>
      <c r="B131" s="161" t="s">
        <v>61</v>
      </c>
      <c r="C131" s="172" t="s">
        <v>1810</v>
      </c>
      <c r="D131" s="66">
        <v>474</v>
      </c>
      <c r="E131" s="182">
        <f t="shared" si="30"/>
        <v>1.3506235948813076E-3</v>
      </c>
      <c r="F131" s="183">
        <f t="shared" si="32"/>
        <v>0.74647883310680463</v>
      </c>
      <c r="G131" s="23"/>
      <c r="H131" s="160">
        <f t="shared" si="40"/>
        <v>112</v>
      </c>
      <c r="I131" s="161" t="s">
        <v>52</v>
      </c>
      <c r="J131" s="172" t="s">
        <v>755</v>
      </c>
      <c r="K131" s="66">
        <v>44</v>
      </c>
      <c r="L131" s="171">
        <f t="shared" si="33"/>
        <v>2.8990854703107291E-4</v>
      </c>
      <c r="M131" s="128">
        <f t="shared" si="41"/>
        <v>0.99520992014337173</v>
      </c>
      <c r="N131" s="23"/>
      <c r="O131" s="23"/>
      <c r="P131" s="23"/>
      <c r="Q131" s="23"/>
      <c r="R131" s="23"/>
      <c r="S131" s="23"/>
      <c r="T131" s="23"/>
      <c r="U131" s="45"/>
      <c r="V131" s="160">
        <f t="shared" si="44"/>
        <v>112</v>
      </c>
      <c r="W131" s="161" t="s">
        <v>58</v>
      </c>
      <c r="X131" s="172" t="s">
        <v>756</v>
      </c>
      <c r="Y131" s="66">
        <v>45</v>
      </c>
      <c r="Z131" s="171">
        <f t="shared" si="35"/>
        <v>1.1739845034045551E-3</v>
      </c>
      <c r="AA131" s="128">
        <f t="shared" si="45"/>
        <v>0.96368474602801946</v>
      </c>
      <c r="AB131" s="45"/>
      <c r="AC131" s="23"/>
      <c r="AD131" s="23"/>
      <c r="AE131" s="23"/>
      <c r="AF131" s="23"/>
      <c r="AG131" s="23"/>
      <c r="AH131" s="23"/>
      <c r="AI131" s="54"/>
      <c r="AJ131" s="23"/>
      <c r="AK131" s="23"/>
      <c r="AL131" s="23"/>
      <c r="AM131" s="23"/>
      <c r="AN131" s="23"/>
      <c r="AO131" s="23"/>
      <c r="AP131" s="23"/>
      <c r="AQ131" s="160">
        <f t="shared" si="48"/>
        <v>112</v>
      </c>
      <c r="AR131" s="161" t="s">
        <v>64</v>
      </c>
      <c r="AS131" s="172" t="s">
        <v>1531</v>
      </c>
      <c r="AT131" s="66">
        <v>12</v>
      </c>
      <c r="AU131" s="171">
        <f t="shared" si="37"/>
        <v>4.1633417756652672E-4</v>
      </c>
      <c r="AV131" s="128">
        <f t="shared" si="49"/>
        <v>0.99937549873365028</v>
      </c>
      <c r="AW131" s="77"/>
      <c r="AX131" s="160">
        <f t="shared" si="50"/>
        <v>112</v>
      </c>
      <c r="AY131" s="161" t="s">
        <v>72</v>
      </c>
      <c r="AZ131" s="172" t="s">
        <v>561</v>
      </c>
      <c r="BA131" s="66">
        <v>107</v>
      </c>
      <c r="BB131" s="171">
        <f t="shared" si="38"/>
        <v>1.9826196520224574E-3</v>
      </c>
      <c r="BC131" s="128">
        <f t="shared" si="51"/>
        <v>0.92169578832292653</v>
      </c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</row>
    <row r="132" spans="1:75" ht="18.75" customHeight="1">
      <c r="A132" s="160">
        <f t="shared" si="31"/>
        <v>113</v>
      </c>
      <c r="B132" s="161" t="s">
        <v>72</v>
      </c>
      <c r="C132" s="172" t="s">
        <v>186</v>
      </c>
      <c r="D132" s="66">
        <v>472</v>
      </c>
      <c r="E132" s="182">
        <f t="shared" si="30"/>
        <v>1.3449247611476312E-3</v>
      </c>
      <c r="F132" s="183">
        <f t="shared" si="32"/>
        <v>0.7478237578679523</v>
      </c>
      <c r="G132" s="23"/>
      <c r="H132" s="160">
        <f t="shared" si="40"/>
        <v>113</v>
      </c>
      <c r="I132" s="161" t="s">
        <v>52</v>
      </c>
      <c r="J132" s="172" t="s">
        <v>658</v>
      </c>
      <c r="K132" s="66">
        <v>43</v>
      </c>
      <c r="L132" s="171">
        <f t="shared" si="33"/>
        <v>2.8331971641673039E-4</v>
      </c>
      <c r="M132" s="128">
        <f t="shared" si="41"/>
        <v>0.99549323985978844</v>
      </c>
      <c r="N132" s="23"/>
      <c r="O132" s="23"/>
      <c r="P132" s="23"/>
      <c r="Q132" s="23"/>
      <c r="R132" s="23"/>
      <c r="S132" s="23"/>
      <c r="T132" s="23"/>
      <c r="U132" s="45"/>
      <c r="V132" s="160">
        <f t="shared" si="44"/>
        <v>113</v>
      </c>
      <c r="W132" s="161" t="s">
        <v>58</v>
      </c>
      <c r="X132" s="172" t="s">
        <v>754</v>
      </c>
      <c r="Y132" s="66">
        <v>44</v>
      </c>
      <c r="Z132" s="171">
        <f t="shared" si="35"/>
        <v>1.1478959588844537E-3</v>
      </c>
      <c r="AA132" s="128">
        <f t="shared" si="45"/>
        <v>0.96483264198690388</v>
      </c>
      <c r="AB132" s="45"/>
      <c r="AC132" s="23"/>
      <c r="AD132" s="23"/>
      <c r="AE132" s="23"/>
      <c r="AF132" s="23"/>
      <c r="AG132" s="23"/>
      <c r="AH132" s="23"/>
      <c r="AI132" s="54"/>
      <c r="AJ132" s="23"/>
      <c r="AK132" s="23"/>
      <c r="AL132" s="23"/>
      <c r="AM132" s="23"/>
      <c r="AN132" s="23"/>
      <c r="AO132" s="23"/>
      <c r="AP132" s="23"/>
      <c r="AQ132" s="160">
        <f t="shared" si="48"/>
        <v>113</v>
      </c>
      <c r="AR132" s="161" t="s">
        <v>64</v>
      </c>
      <c r="AS132" s="172" t="s">
        <v>1733</v>
      </c>
      <c r="AT132" s="66">
        <v>11</v>
      </c>
      <c r="AU132" s="171">
        <f t="shared" si="37"/>
        <v>3.8163966276931618E-4</v>
      </c>
      <c r="AV132" s="128">
        <f t="shared" si="49"/>
        <v>0.99975713839641955</v>
      </c>
      <c r="AW132" s="77"/>
      <c r="AX132" s="160">
        <f t="shared" si="50"/>
        <v>113</v>
      </c>
      <c r="AY132" s="161" t="s">
        <v>72</v>
      </c>
      <c r="AZ132" s="172" t="s">
        <v>649</v>
      </c>
      <c r="BA132" s="66">
        <v>102</v>
      </c>
      <c r="BB132" s="171">
        <f t="shared" si="38"/>
        <v>1.8899738738905668E-3</v>
      </c>
      <c r="BC132" s="128">
        <f t="shared" si="51"/>
        <v>0.92358576219681709</v>
      </c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</row>
    <row r="133" spans="1:75" ht="18.75" customHeight="1">
      <c r="A133" s="160">
        <f t="shared" si="31"/>
        <v>114</v>
      </c>
      <c r="B133" s="161" t="s">
        <v>61</v>
      </c>
      <c r="C133" s="172" t="s">
        <v>1728</v>
      </c>
      <c r="D133" s="66">
        <v>470</v>
      </c>
      <c r="E133" s="182">
        <f t="shared" si="30"/>
        <v>1.3392259274139548E-3</v>
      </c>
      <c r="F133" s="183">
        <f t="shared" si="32"/>
        <v>0.74916298379536628</v>
      </c>
      <c r="G133" s="23"/>
      <c r="H133" s="160">
        <f t="shared" si="40"/>
        <v>114</v>
      </c>
      <c r="I133" s="161" t="s">
        <v>52</v>
      </c>
      <c r="J133" s="172" t="s">
        <v>743</v>
      </c>
      <c r="K133" s="66">
        <v>42</v>
      </c>
      <c r="L133" s="171">
        <f t="shared" si="33"/>
        <v>2.7673088580238781E-4</v>
      </c>
      <c r="M133" s="128">
        <f t="shared" si="41"/>
        <v>0.99576997074559082</v>
      </c>
      <c r="N133" s="23"/>
      <c r="O133" s="23"/>
      <c r="P133" s="23"/>
      <c r="Q133" s="23"/>
      <c r="R133" s="23"/>
      <c r="S133" s="23"/>
      <c r="T133" s="23"/>
      <c r="U133" s="45"/>
      <c r="V133" s="160">
        <f t="shared" si="44"/>
        <v>114</v>
      </c>
      <c r="W133" s="161" t="s">
        <v>58</v>
      </c>
      <c r="X133" s="172" t="s">
        <v>656</v>
      </c>
      <c r="Y133" s="66">
        <v>43</v>
      </c>
      <c r="Z133" s="171">
        <f t="shared" si="35"/>
        <v>1.1218074143643526E-3</v>
      </c>
      <c r="AA133" s="128">
        <f t="shared" si="45"/>
        <v>0.96595444940126829</v>
      </c>
      <c r="AB133" s="45"/>
      <c r="AC133" s="23"/>
      <c r="AD133" s="23"/>
      <c r="AE133" s="23"/>
      <c r="AF133" s="23"/>
      <c r="AG133" s="23"/>
      <c r="AH133" s="23"/>
      <c r="AI133" s="54"/>
      <c r="AJ133" s="23"/>
      <c r="AK133" s="23"/>
      <c r="AL133" s="23"/>
      <c r="AM133" s="23"/>
      <c r="AN133" s="23"/>
      <c r="AO133" s="23"/>
      <c r="AP133" s="23"/>
      <c r="AQ133" s="160">
        <f t="shared" si="48"/>
        <v>114</v>
      </c>
      <c r="AR133" s="161" t="s">
        <v>64</v>
      </c>
      <c r="AS133" s="172" t="s">
        <v>904</v>
      </c>
      <c r="AT133" s="66">
        <v>7</v>
      </c>
      <c r="AU133" s="171">
        <f t="shared" si="37"/>
        <v>2.4286160358047394E-4</v>
      </c>
      <c r="AV133" s="128">
        <f t="shared" si="49"/>
        <v>1</v>
      </c>
      <c r="AW133" s="77"/>
      <c r="AX133" s="160">
        <f t="shared" si="50"/>
        <v>114</v>
      </c>
      <c r="AY133" s="161" t="s">
        <v>72</v>
      </c>
      <c r="AZ133" s="172" t="s">
        <v>548</v>
      </c>
      <c r="BA133" s="66">
        <v>101</v>
      </c>
      <c r="BB133" s="171">
        <f t="shared" si="38"/>
        <v>1.8714447182641887E-3</v>
      </c>
      <c r="BC133" s="128">
        <f t="shared" si="51"/>
        <v>0.92545720691508127</v>
      </c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</row>
    <row r="134" spans="1:75" ht="18.75" customHeight="1">
      <c r="A134" s="160">
        <f t="shared" si="31"/>
        <v>115</v>
      </c>
      <c r="B134" s="161" t="s">
        <v>58</v>
      </c>
      <c r="C134" s="172" t="s">
        <v>1529</v>
      </c>
      <c r="D134" s="66">
        <v>469</v>
      </c>
      <c r="E134" s="182">
        <f t="shared" si="30"/>
        <v>1.3363765105471165E-3</v>
      </c>
      <c r="F134" s="183">
        <f t="shared" si="32"/>
        <v>0.75049936030591335</v>
      </c>
      <c r="G134" s="23"/>
      <c r="H134" s="160">
        <f t="shared" si="40"/>
        <v>115</v>
      </c>
      <c r="I134" s="161" t="s">
        <v>52</v>
      </c>
      <c r="J134" s="172" t="s">
        <v>748</v>
      </c>
      <c r="K134" s="66">
        <v>41</v>
      </c>
      <c r="L134" s="171">
        <f t="shared" si="33"/>
        <v>2.7014205518804523E-4</v>
      </c>
      <c r="M134" s="128">
        <f t="shared" si="41"/>
        <v>0.99604011280077887</v>
      </c>
      <c r="N134" s="23"/>
      <c r="O134" s="23"/>
      <c r="P134" s="23"/>
      <c r="Q134" s="23"/>
      <c r="R134" s="23"/>
      <c r="S134" s="23"/>
      <c r="T134" s="23"/>
      <c r="U134" s="45"/>
      <c r="V134" s="160">
        <f t="shared" si="44"/>
        <v>115</v>
      </c>
      <c r="W134" s="161" t="s">
        <v>58</v>
      </c>
      <c r="X134" s="172" t="s">
        <v>711</v>
      </c>
      <c r="Y134" s="66">
        <v>43</v>
      </c>
      <c r="Z134" s="171">
        <f t="shared" si="35"/>
        <v>1.1218074143643526E-3</v>
      </c>
      <c r="AA134" s="128">
        <f t="shared" si="45"/>
        <v>0.9670762568156327</v>
      </c>
      <c r="AB134" s="45"/>
      <c r="AC134" s="23"/>
      <c r="AD134" s="23"/>
      <c r="AE134" s="23"/>
      <c r="AF134" s="23"/>
      <c r="AG134" s="23"/>
      <c r="AH134" s="23"/>
      <c r="AI134" s="54"/>
      <c r="AJ134" s="23"/>
      <c r="AK134" s="23"/>
      <c r="AL134" s="23"/>
      <c r="AM134" s="23"/>
      <c r="AN134" s="23"/>
      <c r="AO134" s="23"/>
      <c r="AP134" s="23"/>
      <c r="AQ134" s="254" t="s">
        <v>912</v>
      </c>
      <c r="AR134" s="254"/>
      <c r="AS134" s="254"/>
      <c r="AT134" s="190">
        <f>SUM(AT20:AT133)</f>
        <v>28823</v>
      </c>
      <c r="AU134" s="180">
        <f t="shared" si="37"/>
        <v>1</v>
      </c>
      <c r="AV134" s="181"/>
      <c r="AW134" s="77"/>
      <c r="AX134" s="160">
        <f t="shared" si="50"/>
        <v>115</v>
      </c>
      <c r="AY134" s="161" t="s">
        <v>72</v>
      </c>
      <c r="AZ134" s="172" t="s">
        <v>527</v>
      </c>
      <c r="BA134" s="66">
        <v>101</v>
      </c>
      <c r="BB134" s="171">
        <f t="shared" si="38"/>
        <v>1.8714447182641887E-3</v>
      </c>
      <c r="BC134" s="128">
        <f t="shared" si="51"/>
        <v>0.92732865163334544</v>
      </c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</row>
    <row r="135" spans="1:75" ht="18.75" customHeight="1">
      <c r="A135" s="160">
        <f t="shared" si="31"/>
        <v>116</v>
      </c>
      <c r="B135" s="161" t="s">
        <v>72</v>
      </c>
      <c r="C135" s="172" t="s">
        <v>200</v>
      </c>
      <c r="D135" s="66">
        <v>458</v>
      </c>
      <c r="E135" s="182">
        <f t="shared" si="30"/>
        <v>1.3050329250118963E-3</v>
      </c>
      <c r="F135" s="183">
        <f t="shared" si="32"/>
        <v>0.75180439323092529</v>
      </c>
      <c r="G135" s="23"/>
      <c r="H135" s="160">
        <f t="shared" si="40"/>
        <v>116</v>
      </c>
      <c r="I135" s="161" t="s">
        <v>52</v>
      </c>
      <c r="J135" s="172" t="s">
        <v>1724</v>
      </c>
      <c r="K135" s="66">
        <v>41</v>
      </c>
      <c r="L135" s="171">
        <f t="shared" si="33"/>
        <v>2.7014205518804523E-4</v>
      </c>
      <c r="M135" s="128">
        <f t="shared" si="41"/>
        <v>0.99631025485596691</v>
      </c>
      <c r="N135" s="23"/>
      <c r="O135" s="23"/>
      <c r="P135" s="23"/>
      <c r="Q135" s="23"/>
      <c r="R135" s="23"/>
      <c r="S135" s="23"/>
      <c r="T135" s="23"/>
      <c r="U135" s="45"/>
      <c r="V135" s="160">
        <f t="shared" si="44"/>
        <v>116</v>
      </c>
      <c r="W135" s="161" t="s">
        <v>58</v>
      </c>
      <c r="X135" s="172" t="s">
        <v>688</v>
      </c>
      <c r="Y135" s="66">
        <v>43</v>
      </c>
      <c r="Z135" s="171">
        <f t="shared" si="35"/>
        <v>1.1218074143643526E-3</v>
      </c>
      <c r="AA135" s="128">
        <f t="shared" si="45"/>
        <v>0.9681980642299971</v>
      </c>
      <c r="AB135" s="45"/>
      <c r="AC135" s="23"/>
      <c r="AD135" s="23"/>
      <c r="AE135" s="23"/>
      <c r="AF135" s="23"/>
      <c r="AG135" s="23"/>
      <c r="AH135" s="23"/>
      <c r="AI135" s="54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160">
        <f t="shared" si="50"/>
        <v>116</v>
      </c>
      <c r="AY135" s="161" t="s">
        <v>72</v>
      </c>
      <c r="AZ135" s="172" t="s">
        <v>443</v>
      </c>
      <c r="BA135" s="66">
        <v>100</v>
      </c>
      <c r="BB135" s="171">
        <f t="shared" si="38"/>
        <v>1.8529155626378106E-3</v>
      </c>
      <c r="BC135" s="128">
        <f t="shared" si="51"/>
        <v>0.92918156719598322</v>
      </c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</row>
    <row r="136" spans="1:75" ht="18.75" customHeight="1">
      <c r="A136" s="160">
        <f t="shared" si="31"/>
        <v>117</v>
      </c>
      <c r="B136" s="161" t="s">
        <v>72</v>
      </c>
      <c r="C136" s="172" t="s">
        <v>166</v>
      </c>
      <c r="D136" s="66">
        <v>451</v>
      </c>
      <c r="E136" s="182">
        <f t="shared" si="30"/>
        <v>1.285087006944029E-3</v>
      </c>
      <c r="F136" s="183">
        <f t="shared" si="32"/>
        <v>0.75308948023786937</v>
      </c>
      <c r="G136" s="23"/>
      <c r="H136" s="160">
        <f t="shared" si="40"/>
        <v>117</v>
      </c>
      <c r="I136" s="161" t="s">
        <v>52</v>
      </c>
      <c r="J136" s="172" t="s">
        <v>1722</v>
      </c>
      <c r="K136" s="66">
        <v>40</v>
      </c>
      <c r="L136" s="171">
        <f t="shared" si="33"/>
        <v>2.6355322457370265E-4</v>
      </c>
      <c r="M136" s="128">
        <f t="shared" si="41"/>
        <v>0.99657380808054064</v>
      </c>
      <c r="N136" s="23"/>
      <c r="O136" s="23"/>
      <c r="P136" s="23"/>
      <c r="Q136" s="23"/>
      <c r="R136" s="23"/>
      <c r="S136" s="23"/>
      <c r="T136" s="23"/>
      <c r="U136" s="45"/>
      <c r="V136" s="160">
        <f t="shared" si="44"/>
        <v>117</v>
      </c>
      <c r="W136" s="161" t="s">
        <v>58</v>
      </c>
      <c r="X136" s="172" t="s">
        <v>712</v>
      </c>
      <c r="Y136" s="66">
        <v>42</v>
      </c>
      <c r="Z136" s="171">
        <f t="shared" si="35"/>
        <v>1.0957188698442514E-3</v>
      </c>
      <c r="AA136" s="128">
        <f t="shared" si="45"/>
        <v>0.96929378309984138</v>
      </c>
      <c r="AB136" s="45"/>
      <c r="AC136" s="23"/>
      <c r="AD136" s="23"/>
      <c r="AE136" s="23"/>
      <c r="AF136" s="23"/>
      <c r="AG136" s="23"/>
      <c r="AH136" s="23"/>
      <c r="AI136" s="54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160">
        <f t="shared" si="50"/>
        <v>117</v>
      </c>
      <c r="AY136" s="161" t="s">
        <v>72</v>
      </c>
      <c r="AZ136" s="172" t="s">
        <v>481</v>
      </c>
      <c r="BA136" s="66">
        <v>96</v>
      </c>
      <c r="BB136" s="171">
        <f t="shared" si="38"/>
        <v>1.7787989401322982E-3</v>
      </c>
      <c r="BC136" s="128">
        <f t="shared" si="51"/>
        <v>0.93096036613611555</v>
      </c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</row>
    <row r="137" spans="1:75" ht="18.75" customHeight="1">
      <c r="A137" s="160">
        <f t="shared" si="31"/>
        <v>118</v>
      </c>
      <c r="B137" s="161" t="s">
        <v>64</v>
      </c>
      <c r="C137" s="172" t="s">
        <v>182</v>
      </c>
      <c r="D137" s="66">
        <v>450</v>
      </c>
      <c r="E137" s="182">
        <f t="shared" si="30"/>
        <v>1.2822375900771908E-3</v>
      </c>
      <c r="F137" s="183">
        <f t="shared" si="32"/>
        <v>0.75437171782794654</v>
      </c>
      <c r="G137" s="23"/>
      <c r="H137" s="160">
        <f t="shared" si="40"/>
        <v>118</v>
      </c>
      <c r="I137" s="161" t="s">
        <v>52</v>
      </c>
      <c r="J137" s="172" t="s">
        <v>747</v>
      </c>
      <c r="K137" s="66">
        <v>39</v>
      </c>
      <c r="L137" s="171">
        <f t="shared" si="33"/>
        <v>2.5696439395936008E-4</v>
      </c>
      <c r="M137" s="128">
        <f t="shared" si="41"/>
        <v>0.99683077247450003</v>
      </c>
      <c r="N137" s="23"/>
      <c r="O137" s="23"/>
      <c r="P137" s="23"/>
      <c r="Q137" s="23"/>
      <c r="R137" s="23"/>
      <c r="S137" s="23"/>
      <c r="T137" s="23"/>
      <c r="U137" s="45"/>
      <c r="V137" s="160">
        <f t="shared" si="44"/>
        <v>118</v>
      </c>
      <c r="W137" s="161" t="s">
        <v>58</v>
      </c>
      <c r="X137" s="172" t="s">
        <v>1716</v>
      </c>
      <c r="Y137" s="66">
        <v>42</v>
      </c>
      <c r="Z137" s="171">
        <f t="shared" si="35"/>
        <v>1.0957188698442514E-3</v>
      </c>
      <c r="AA137" s="128">
        <f t="shared" si="45"/>
        <v>0.97038950196968565</v>
      </c>
      <c r="AB137" s="45"/>
      <c r="AC137" s="23"/>
      <c r="AD137" s="23"/>
      <c r="AE137" s="23"/>
      <c r="AF137" s="23"/>
      <c r="AG137" s="23"/>
      <c r="AH137" s="23"/>
      <c r="AI137" s="54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160">
        <f t="shared" si="50"/>
        <v>118</v>
      </c>
      <c r="AY137" s="161" t="s">
        <v>72</v>
      </c>
      <c r="AZ137" s="172" t="s">
        <v>447</v>
      </c>
      <c r="BA137" s="66">
        <v>95</v>
      </c>
      <c r="BB137" s="171">
        <f t="shared" si="38"/>
        <v>1.7602697845059201E-3</v>
      </c>
      <c r="BC137" s="128">
        <f t="shared" si="51"/>
        <v>0.93272063592062149</v>
      </c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</row>
    <row r="138" spans="1:75" ht="18.75" customHeight="1">
      <c r="A138" s="160">
        <f t="shared" si="31"/>
        <v>119</v>
      </c>
      <c r="B138" s="161" t="s">
        <v>72</v>
      </c>
      <c r="C138" s="172" t="s">
        <v>180</v>
      </c>
      <c r="D138" s="66">
        <v>448</v>
      </c>
      <c r="E138" s="182">
        <f t="shared" si="30"/>
        <v>1.2765387563435143E-3</v>
      </c>
      <c r="F138" s="183">
        <f t="shared" si="32"/>
        <v>0.75564825658429002</v>
      </c>
      <c r="G138" s="23"/>
      <c r="H138" s="160">
        <f t="shared" si="40"/>
        <v>119</v>
      </c>
      <c r="I138" s="161" t="s">
        <v>52</v>
      </c>
      <c r="J138" s="172" t="s">
        <v>814</v>
      </c>
      <c r="K138" s="66">
        <v>36</v>
      </c>
      <c r="L138" s="171">
        <f t="shared" si="33"/>
        <v>2.371979021163324E-4</v>
      </c>
      <c r="M138" s="128">
        <f t="shared" si="41"/>
        <v>0.99706797037661632</v>
      </c>
      <c r="N138" s="23"/>
      <c r="O138" s="23"/>
      <c r="P138" s="23"/>
      <c r="Q138" s="23"/>
      <c r="R138" s="23"/>
      <c r="S138" s="23"/>
      <c r="T138" s="23"/>
      <c r="U138" s="45"/>
      <c r="V138" s="160">
        <f t="shared" si="44"/>
        <v>119</v>
      </c>
      <c r="W138" s="161" t="s">
        <v>58</v>
      </c>
      <c r="X138" s="172" t="s">
        <v>623</v>
      </c>
      <c r="Y138" s="66">
        <v>42</v>
      </c>
      <c r="Z138" s="171">
        <f t="shared" si="35"/>
        <v>1.0957188698442514E-3</v>
      </c>
      <c r="AA138" s="128">
        <f t="shared" si="45"/>
        <v>0.97148522083952993</v>
      </c>
      <c r="AB138" s="45"/>
      <c r="AC138" s="23"/>
      <c r="AD138" s="23"/>
      <c r="AE138" s="23"/>
      <c r="AF138" s="23"/>
      <c r="AG138" s="23"/>
      <c r="AH138" s="23"/>
      <c r="AI138" s="54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160">
        <f t="shared" si="50"/>
        <v>119</v>
      </c>
      <c r="AY138" s="161" t="s">
        <v>72</v>
      </c>
      <c r="AZ138" s="172" t="s">
        <v>1526</v>
      </c>
      <c r="BA138" s="66">
        <v>93</v>
      </c>
      <c r="BB138" s="171">
        <f t="shared" si="38"/>
        <v>1.7232114732531638E-3</v>
      </c>
      <c r="BC138" s="128">
        <f t="shared" si="51"/>
        <v>0.93444384739387465</v>
      </c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</row>
    <row r="139" spans="1:75" ht="18.75" customHeight="1">
      <c r="A139" s="160">
        <f t="shared" si="31"/>
        <v>120</v>
      </c>
      <c r="B139" s="161" t="s">
        <v>52</v>
      </c>
      <c r="C139" s="172" t="s">
        <v>181</v>
      </c>
      <c r="D139" s="66">
        <v>445</v>
      </c>
      <c r="E139" s="182">
        <f t="shared" si="30"/>
        <v>1.2679905057429997E-3</v>
      </c>
      <c r="F139" s="183">
        <f t="shared" si="32"/>
        <v>0.75691624709003302</v>
      </c>
      <c r="G139" s="23"/>
      <c r="H139" s="160">
        <f t="shared" si="40"/>
        <v>120</v>
      </c>
      <c r="I139" s="161" t="s">
        <v>52</v>
      </c>
      <c r="J139" s="172" t="s">
        <v>1635</v>
      </c>
      <c r="K139" s="66">
        <v>36</v>
      </c>
      <c r="L139" s="171">
        <f t="shared" si="33"/>
        <v>2.371979021163324E-4</v>
      </c>
      <c r="M139" s="128">
        <f t="shared" si="41"/>
        <v>0.99730516827873261</v>
      </c>
      <c r="N139" s="23"/>
      <c r="O139" s="23"/>
      <c r="P139" s="23"/>
      <c r="Q139" s="23"/>
      <c r="R139" s="23"/>
      <c r="S139" s="23"/>
      <c r="T139" s="23"/>
      <c r="U139" s="45"/>
      <c r="V139" s="160">
        <f t="shared" si="44"/>
        <v>120</v>
      </c>
      <c r="W139" s="161" t="s">
        <v>58</v>
      </c>
      <c r="X139" s="172" t="s">
        <v>682</v>
      </c>
      <c r="Y139" s="66">
        <v>41</v>
      </c>
      <c r="Z139" s="171">
        <f t="shared" si="35"/>
        <v>1.0696303253241502E-3</v>
      </c>
      <c r="AA139" s="128">
        <f t="shared" si="45"/>
        <v>0.97255485116485407</v>
      </c>
      <c r="AB139" s="45"/>
      <c r="AC139" s="23"/>
      <c r="AD139" s="23"/>
      <c r="AE139" s="23"/>
      <c r="AF139" s="23"/>
      <c r="AG139" s="23"/>
      <c r="AH139" s="23"/>
      <c r="AI139" s="54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160">
        <f t="shared" si="50"/>
        <v>120</v>
      </c>
      <c r="AY139" s="161" t="s">
        <v>72</v>
      </c>
      <c r="AZ139" s="172" t="s">
        <v>509</v>
      </c>
      <c r="BA139" s="66">
        <v>93</v>
      </c>
      <c r="BB139" s="171">
        <f t="shared" si="38"/>
        <v>1.7232114732531638E-3</v>
      </c>
      <c r="BC139" s="128">
        <f t="shared" si="51"/>
        <v>0.93616705886712781</v>
      </c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</row>
    <row r="140" spans="1:75" ht="18.75" customHeight="1">
      <c r="A140" s="160">
        <f t="shared" si="31"/>
        <v>121</v>
      </c>
      <c r="B140" s="161" t="s">
        <v>64</v>
      </c>
      <c r="C140" s="172" t="s">
        <v>1713</v>
      </c>
      <c r="D140" s="66">
        <v>445</v>
      </c>
      <c r="E140" s="182">
        <f t="shared" si="30"/>
        <v>1.2679905057429997E-3</v>
      </c>
      <c r="F140" s="183">
        <f t="shared" si="32"/>
        <v>0.75818423759577602</v>
      </c>
      <c r="G140" s="23"/>
      <c r="H140" s="160">
        <f t="shared" si="40"/>
        <v>121</v>
      </c>
      <c r="I140" s="161" t="s">
        <v>52</v>
      </c>
      <c r="J140" s="172" t="s">
        <v>714</v>
      </c>
      <c r="K140" s="66">
        <v>36</v>
      </c>
      <c r="L140" s="171">
        <f t="shared" si="33"/>
        <v>2.371979021163324E-4</v>
      </c>
      <c r="M140" s="128">
        <f t="shared" si="41"/>
        <v>0.99754236618084891</v>
      </c>
      <c r="N140" s="23"/>
      <c r="O140" s="23"/>
      <c r="P140" s="23"/>
      <c r="Q140" s="23"/>
      <c r="R140" s="23"/>
      <c r="S140" s="23"/>
      <c r="T140" s="23"/>
      <c r="U140" s="45"/>
      <c r="V140" s="160">
        <f t="shared" si="44"/>
        <v>121</v>
      </c>
      <c r="W140" s="161" t="s">
        <v>58</v>
      </c>
      <c r="X140" s="172" t="s">
        <v>1598</v>
      </c>
      <c r="Y140" s="66">
        <v>41</v>
      </c>
      <c r="Z140" s="171">
        <f t="shared" si="35"/>
        <v>1.0696303253241502E-3</v>
      </c>
      <c r="AA140" s="128">
        <f t="shared" si="45"/>
        <v>0.97362448149017822</v>
      </c>
      <c r="AB140" s="45"/>
      <c r="AC140" s="23"/>
      <c r="AD140" s="23"/>
      <c r="AE140" s="23"/>
      <c r="AF140" s="23"/>
      <c r="AG140" s="23"/>
      <c r="AH140" s="23"/>
      <c r="AI140" s="54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160">
        <f t="shared" si="50"/>
        <v>121</v>
      </c>
      <c r="AY140" s="161" t="s">
        <v>72</v>
      </c>
      <c r="AZ140" s="172" t="s">
        <v>1782</v>
      </c>
      <c r="BA140" s="66">
        <v>93</v>
      </c>
      <c r="BB140" s="171">
        <f t="shared" si="38"/>
        <v>1.7232114732531638E-3</v>
      </c>
      <c r="BC140" s="128">
        <f t="shared" si="51"/>
        <v>0.93789027034038097</v>
      </c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</row>
    <row r="141" spans="1:75" ht="18.75" customHeight="1">
      <c r="A141" s="160">
        <f t="shared" si="31"/>
        <v>122</v>
      </c>
      <c r="B141" s="161" t="s">
        <v>58</v>
      </c>
      <c r="C141" s="172" t="s">
        <v>176</v>
      </c>
      <c r="D141" s="66">
        <v>444</v>
      </c>
      <c r="E141" s="182">
        <f t="shared" si="30"/>
        <v>1.2651410888761614E-3</v>
      </c>
      <c r="F141" s="183">
        <f t="shared" si="32"/>
        <v>0.75944937868465223</v>
      </c>
      <c r="G141" s="23"/>
      <c r="H141" s="160">
        <f t="shared" si="40"/>
        <v>122</v>
      </c>
      <c r="I141" s="161" t="s">
        <v>52</v>
      </c>
      <c r="J141" s="172" t="s">
        <v>804</v>
      </c>
      <c r="K141" s="66">
        <v>35</v>
      </c>
      <c r="L141" s="171">
        <f t="shared" si="33"/>
        <v>2.3060907150198982E-4</v>
      </c>
      <c r="M141" s="128">
        <f t="shared" si="41"/>
        <v>0.99777297525235087</v>
      </c>
      <c r="N141" s="23"/>
      <c r="O141" s="23"/>
      <c r="P141" s="23"/>
      <c r="Q141" s="23"/>
      <c r="R141" s="23"/>
      <c r="S141" s="23"/>
      <c r="T141" s="23"/>
      <c r="U141" s="45"/>
      <c r="V141" s="160">
        <f t="shared" si="44"/>
        <v>122</v>
      </c>
      <c r="W141" s="161" t="s">
        <v>58</v>
      </c>
      <c r="X141" s="172" t="s">
        <v>1703</v>
      </c>
      <c r="Y141" s="66">
        <v>41</v>
      </c>
      <c r="Z141" s="171">
        <f t="shared" si="35"/>
        <v>1.0696303253241502E-3</v>
      </c>
      <c r="AA141" s="128">
        <f t="shared" si="45"/>
        <v>0.97469411181550236</v>
      </c>
      <c r="AB141" s="45"/>
      <c r="AC141" s="23"/>
      <c r="AD141" s="23"/>
      <c r="AE141" s="23"/>
      <c r="AF141" s="23"/>
      <c r="AG141" s="23"/>
      <c r="AH141" s="23"/>
      <c r="AI141" s="54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160">
        <f t="shared" si="50"/>
        <v>122</v>
      </c>
      <c r="AY141" s="161" t="s">
        <v>72</v>
      </c>
      <c r="AZ141" s="172" t="s">
        <v>413</v>
      </c>
      <c r="BA141" s="66">
        <v>92</v>
      </c>
      <c r="BB141" s="171">
        <f t="shared" si="38"/>
        <v>1.7046823176267857E-3</v>
      </c>
      <c r="BC141" s="128">
        <f t="shared" si="51"/>
        <v>0.93959495265800774</v>
      </c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</row>
    <row r="142" spans="1:75" ht="18.75" customHeight="1">
      <c r="A142" s="160">
        <f t="shared" si="31"/>
        <v>123</v>
      </c>
      <c r="B142" s="161" t="s">
        <v>72</v>
      </c>
      <c r="C142" s="172" t="s">
        <v>1564</v>
      </c>
      <c r="D142" s="66">
        <v>440</v>
      </c>
      <c r="E142" s="182">
        <f t="shared" si="30"/>
        <v>1.2537434214088088E-3</v>
      </c>
      <c r="F142" s="183">
        <f t="shared" si="32"/>
        <v>0.76070312210606106</v>
      </c>
      <c r="G142" s="23"/>
      <c r="H142" s="160">
        <f t="shared" si="40"/>
        <v>123</v>
      </c>
      <c r="I142" s="161" t="s">
        <v>52</v>
      </c>
      <c r="J142" s="172" t="s">
        <v>673</v>
      </c>
      <c r="K142" s="66">
        <v>34</v>
      </c>
      <c r="L142" s="171">
        <f t="shared" si="33"/>
        <v>2.2402024088764727E-4</v>
      </c>
      <c r="M142" s="128">
        <f t="shared" si="41"/>
        <v>0.9979969954932385</v>
      </c>
      <c r="N142" s="23"/>
      <c r="O142" s="23"/>
      <c r="P142" s="23"/>
      <c r="Q142" s="23"/>
      <c r="R142" s="23"/>
      <c r="S142" s="23"/>
      <c r="T142" s="23"/>
      <c r="U142" s="45"/>
      <c r="V142" s="160">
        <f t="shared" si="44"/>
        <v>123</v>
      </c>
      <c r="W142" s="161" t="s">
        <v>58</v>
      </c>
      <c r="X142" s="172" t="s">
        <v>771</v>
      </c>
      <c r="Y142" s="66">
        <v>41</v>
      </c>
      <c r="Z142" s="171">
        <f t="shared" si="35"/>
        <v>1.0696303253241502E-3</v>
      </c>
      <c r="AA142" s="128">
        <f t="shared" si="45"/>
        <v>0.97576374214082651</v>
      </c>
      <c r="AB142" s="45"/>
      <c r="AC142" s="23"/>
      <c r="AD142" s="23"/>
      <c r="AE142" s="23"/>
      <c r="AF142" s="23"/>
      <c r="AG142" s="23"/>
      <c r="AH142" s="23"/>
      <c r="AI142" s="54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160">
        <f t="shared" si="50"/>
        <v>123</v>
      </c>
      <c r="AY142" s="161" t="s">
        <v>72</v>
      </c>
      <c r="AZ142" s="172" t="s">
        <v>463</v>
      </c>
      <c r="BA142" s="66">
        <v>92</v>
      </c>
      <c r="BB142" s="171">
        <f t="shared" si="38"/>
        <v>1.7046823176267857E-3</v>
      </c>
      <c r="BC142" s="128">
        <f t="shared" si="51"/>
        <v>0.94129963497563451</v>
      </c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</row>
    <row r="143" spans="1:75" ht="18.75" customHeight="1">
      <c r="A143" s="160">
        <f t="shared" si="31"/>
        <v>124</v>
      </c>
      <c r="B143" s="161" t="s">
        <v>72</v>
      </c>
      <c r="C143" s="172" t="s">
        <v>221</v>
      </c>
      <c r="D143" s="66">
        <v>439</v>
      </c>
      <c r="E143" s="182">
        <f t="shared" si="30"/>
        <v>1.2508940045419705E-3</v>
      </c>
      <c r="F143" s="183">
        <f t="shared" si="32"/>
        <v>0.76195401611060298</v>
      </c>
      <c r="G143" s="23"/>
      <c r="H143" s="160">
        <f t="shared" si="40"/>
        <v>124</v>
      </c>
      <c r="I143" s="161" t="s">
        <v>52</v>
      </c>
      <c r="J143" s="172" t="s">
        <v>750</v>
      </c>
      <c r="K143" s="66">
        <v>33</v>
      </c>
      <c r="L143" s="171">
        <f t="shared" si="33"/>
        <v>2.1743141027330469E-4</v>
      </c>
      <c r="M143" s="128">
        <f t="shared" si="41"/>
        <v>0.99821442690351181</v>
      </c>
      <c r="N143" s="23"/>
      <c r="O143" s="23"/>
      <c r="P143" s="23"/>
      <c r="Q143" s="23"/>
      <c r="R143" s="23"/>
      <c r="S143" s="23"/>
      <c r="T143" s="23"/>
      <c r="U143" s="45"/>
      <c r="V143" s="160">
        <f t="shared" si="44"/>
        <v>124</v>
      </c>
      <c r="W143" s="161" t="s">
        <v>58</v>
      </c>
      <c r="X143" s="172" t="s">
        <v>689</v>
      </c>
      <c r="Y143" s="66">
        <v>40</v>
      </c>
      <c r="Z143" s="171">
        <f t="shared" si="35"/>
        <v>1.0435417808040488E-3</v>
      </c>
      <c r="AA143" s="128">
        <f t="shared" si="45"/>
        <v>0.97680728392163052</v>
      </c>
      <c r="AB143" s="45"/>
      <c r="AC143" s="23"/>
      <c r="AD143" s="23"/>
      <c r="AE143" s="23"/>
      <c r="AF143" s="23"/>
      <c r="AG143" s="23"/>
      <c r="AH143" s="23"/>
      <c r="AI143" s="54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160">
        <f t="shared" si="50"/>
        <v>124</v>
      </c>
      <c r="AY143" s="161" t="s">
        <v>72</v>
      </c>
      <c r="AZ143" s="172" t="s">
        <v>549</v>
      </c>
      <c r="BA143" s="66">
        <v>92</v>
      </c>
      <c r="BB143" s="171">
        <f t="shared" si="38"/>
        <v>1.7046823176267857E-3</v>
      </c>
      <c r="BC143" s="128">
        <f t="shared" si="51"/>
        <v>0.94300431729326128</v>
      </c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</row>
    <row r="144" spans="1:75" ht="18.75" customHeight="1">
      <c r="A144" s="160">
        <f t="shared" si="31"/>
        <v>125</v>
      </c>
      <c r="B144" s="161" t="s">
        <v>72</v>
      </c>
      <c r="C144" s="172" t="s">
        <v>1533</v>
      </c>
      <c r="D144" s="66">
        <v>436</v>
      </c>
      <c r="E144" s="182">
        <f t="shared" si="30"/>
        <v>1.2423457539414559E-3</v>
      </c>
      <c r="F144" s="183">
        <f t="shared" si="32"/>
        <v>0.76319636186454443</v>
      </c>
      <c r="G144" s="23"/>
      <c r="H144" s="160">
        <f t="shared" si="40"/>
        <v>125</v>
      </c>
      <c r="I144" s="161" t="s">
        <v>52</v>
      </c>
      <c r="J144" s="172" t="s">
        <v>1627</v>
      </c>
      <c r="K144" s="66">
        <v>31</v>
      </c>
      <c r="L144" s="171">
        <f t="shared" si="33"/>
        <v>2.0425374904461957E-4</v>
      </c>
      <c r="M144" s="128">
        <f t="shared" si="41"/>
        <v>0.99841868065255646</v>
      </c>
      <c r="N144" s="23"/>
      <c r="O144" s="23"/>
      <c r="P144" s="23"/>
      <c r="Q144" s="23"/>
      <c r="R144" s="23"/>
      <c r="S144" s="23"/>
      <c r="T144" s="23"/>
      <c r="U144" s="45"/>
      <c r="V144" s="160">
        <f t="shared" si="44"/>
        <v>125</v>
      </c>
      <c r="W144" s="161" t="s">
        <v>58</v>
      </c>
      <c r="X144" s="172" t="s">
        <v>796</v>
      </c>
      <c r="Y144" s="66">
        <v>40</v>
      </c>
      <c r="Z144" s="171">
        <f t="shared" si="35"/>
        <v>1.0435417808040488E-3</v>
      </c>
      <c r="AA144" s="128">
        <f t="shared" si="45"/>
        <v>0.97785082570243453</v>
      </c>
      <c r="AB144" s="45"/>
      <c r="AC144" s="23"/>
      <c r="AD144" s="23"/>
      <c r="AE144" s="23"/>
      <c r="AF144" s="23"/>
      <c r="AG144" s="23"/>
      <c r="AH144" s="23"/>
      <c r="AI144" s="54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160">
        <f t="shared" si="50"/>
        <v>125</v>
      </c>
      <c r="AY144" s="161" t="s">
        <v>72</v>
      </c>
      <c r="AZ144" s="172" t="s">
        <v>457</v>
      </c>
      <c r="BA144" s="66">
        <v>90</v>
      </c>
      <c r="BB144" s="171">
        <f t="shared" si="38"/>
        <v>1.6676240063740295E-3</v>
      </c>
      <c r="BC144" s="128">
        <f t="shared" si="51"/>
        <v>0.94467194129963528</v>
      </c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</row>
    <row r="145" spans="1:75" ht="18.75" customHeight="1">
      <c r="A145" s="160">
        <f t="shared" si="31"/>
        <v>126</v>
      </c>
      <c r="B145" s="161" t="s">
        <v>52</v>
      </c>
      <c r="C145" s="172" t="s">
        <v>1756</v>
      </c>
      <c r="D145" s="66">
        <v>436</v>
      </c>
      <c r="E145" s="182">
        <f t="shared" si="30"/>
        <v>1.2423457539414559E-3</v>
      </c>
      <c r="F145" s="183">
        <f t="shared" si="32"/>
        <v>0.76443870761848587</v>
      </c>
      <c r="G145" s="23"/>
      <c r="H145" s="160">
        <f t="shared" si="40"/>
        <v>126</v>
      </c>
      <c r="I145" s="161" t="s">
        <v>52</v>
      </c>
      <c r="J145" s="172" t="s">
        <v>880</v>
      </c>
      <c r="K145" s="66">
        <v>24</v>
      </c>
      <c r="L145" s="171">
        <f t="shared" si="33"/>
        <v>1.5813193474422161E-4</v>
      </c>
      <c r="M145" s="128">
        <f t="shared" si="41"/>
        <v>0.99857681258730069</v>
      </c>
      <c r="N145" s="23"/>
      <c r="O145" s="23"/>
      <c r="P145" s="23"/>
      <c r="Q145" s="23"/>
      <c r="R145" s="23"/>
      <c r="S145" s="23"/>
      <c r="T145" s="23"/>
      <c r="U145" s="45"/>
      <c r="V145" s="160">
        <f t="shared" si="44"/>
        <v>126</v>
      </c>
      <c r="W145" s="161" t="s">
        <v>58</v>
      </c>
      <c r="X145" s="172" t="s">
        <v>1538</v>
      </c>
      <c r="Y145" s="66">
        <v>40</v>
      </c>
      <c r="Z145" s="171">
        <f t="shared" si="35"/>
        <v>1.0435417808040488E-3</v>
      </c>
      <c r="AA145" s="128">
        <f t="shared" si="45"/>
        <v>0.97889436748323855</v>
      </c>
      <c r="AB145" s="45"/>
      <c r="AC145" s="23"/>
      <c r="AD145" s="23"/>
      <c r="AE145" s="23"/>
      <c r="AF145" s="23"/>
      <c r="AG145" s="23"/>
      <c r="AH145" s="23"/>
      <c r="AI145" s="54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160">
        <f t="shared" si="50"/>
        <v>126</v>
      </c>
      <c r="AY145" s="161" t="s">
        <v>72</v>
      </c>
      <c r="AZ145" s="172" t="s">
        <v>490</v>
      </c>
      <c r="BA145" s="66">
        <v>90</v>
      </c>
      <c r="BB145" s="171">
        <f t="shared" si="38"/>
        <v>1.6676240063740295E-3</v>
      </c>
      <c r="BC145" s="128">
        <f t="shared" si="51"/>
        <v>0.94633956530600927</v>
      </c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</row>
    <row r="146" spans="1:75" ht="18.75" customHeight="1">
      <c r="A146" s="160">
        <f t="shared" si="31"/>
        <v>127</v>
      </c>
      <c r="B146" s="161" t="s">
        <v>52</v>
      </c>
      <c r="C146" s="172" t="s">
        <v>1701</v>
      </c>
      <c r="D146" s="66">
        <v>434</v>
      </c>
      <c r="E146" s="182">
        <f t="shared" si="30"/>
        <v>1.2366469202077794E-3</v>
      </c>
      <c r="F146" s="183">
        <f t="shared" si="32"/>
        <v>0.76567535453869362</v>
      </c>
      <c r="G146" s="23"/>
      <c r="H146" s="160">
        <f t="shared" si="40"/>
        <v>127</v>
      </c>
      <c r="I146" s="161" t="s">
        <v>52</v>
      </c>
      <c r="J146" s="172" t="s">
        <v>1665</v>
      </c>
      <c r="K146" s="66">
        <v>22</v>
      </c>
      <c r="L146" s="171">
        <f t="shared" si="33"/>
        <v>1.4495427351553645E-4</v>
      </c>
      <c r="M146" s="128">
        <f t="shared" si="41"/>
        <v>0.99872176686081626</v>
      </c>
      <c r="N146" s="23"/>
      <c r="O146" s="23"/>
      <c r="P146" s="23"/>
      <c r="Q146" s="23"/>
      <c r="R146" s="23"/>
      <c r="S146" s="23"/>
      <c r="T146" s="23"/>
      <c r="U146" s="45"/>
      <c r="V146" s="160">
        <f t="shared" si="44"/>
        <v>127</v>
      </c>
      <c r="W146" s="161" t="s">
        <v>58</v>
      </c>
      <c r="X146" s="172" t="s">
        <v>760</v>
      </c>
      <c r="Y146" s="66">
        <v>39</v>
      </c>
      <c r="Z146" s="171">
        <f t="shared" si="35"/>
        <v>1.0174532362839477E-3</v>
      </c>
      <c r="AA146" s="128">
        <f t="shared" si="45"/>
        <v>0.97991182071952254</v>
      </c>
      <c r="AB146" s="45"/>
      <c r="AC146" s="23"/>
      <c r="AD146" s="23"/>
      <c r="AE146" s="23"/>
      <c r="AF146" s="23"/>
      <c r="AG146" s="23"/>
      <c r="AH146" s="23"/>
      <c r="AI146" s="54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160">
        <f t="shared" si="50"/>
        <v>127</v>
      </c>
      <c r="AY146" s="161" t="s">
        <v>72</v>
      </c>
      <c r="AZ146" s="172" t="s">
        <v>1614</v>
      </c>
      <c r="BA146" s="66">
        <v>88</v>
      </c>
      <c r="BB146" s="171">
        <f t="shared" si="38"/>
        <v>1.6305656951212733E-3</v>
      </c>
      <c r="BC146" s="128">
        <f t="shared" si="51"/>
        <v>0.94797013100113059</v>
      </c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</row>
    <row r="147" spans="1:75" ht="18.75" customHeight="1">
      <c r="A147" s="160">
        <f t="shared" si="31"/>
        <v>128</v>
      </c>
      <c r="B147" s="161" t="s">
        <v>56</v>
      </c>
      <c r="C147" s="172" t="s">
        <v>202</v>
      </c>
      <c r="D147" s="66">
        <v>428</v>
      </c>
      <c r="E147" s="182">
        <f t="shared" si="30"/>
        <v>1.2195504190067503E-3</v>
      </c>
      <c r="F147" s="183">
        <f t="shared" si="32"/>
        <v>0.76689490495770041</v>
      </c>
      <c r="G147" s="23"/>
      <c r="H147" s="160">
        <f t="shared" si="40"/>
        <v>128</v>
      </c>
      <c r="I147" s="161" t="s">
        <v>52</v>
      </c>
      <c r="J147" s="172" t="s">
        <v>852</v>
      </c>
      <c r="K147" s="66">
        <v>21</v>
      </c>
      <c r="L147" s="171">
        <f t="shared" si="33"/>
        <v>1.383654429011939E-4</v>
      </c>
      <c r="M147" s="128">
        <f t="shared" si="41"/>
        <v>0.99886013230371751</v>
      </c>
      <c r="N147" s="23"/>
      <c r="O147" s="23"/>
      <c r="P147" s="23"/>
      <c r="Q147" s="23"/>
      <c r="R147" s="23"/>
      <c r="S147" s="23"/>
      <c r="T147" s="23"/>
      <c r="U147" s="45"/>
      <c r="V147" s="160">
        <f t="shared" si="44"/>
        <v>128</v>
      </c>
      <c r="W147" s="161" t="s">
        <v>58</v>
      </c>
      <c r="X147" s="172" t="s">
        <v>728</v>
      </c>
      <c r="Y147" s="66">
        <v>38</v>
      </c>
      <c r="Z147" s="171">
        <f t="shared" si="35"/>
        <v>9.9136469176384651E-4</v>
      </c>
      <c r="AA147" s="128">
        <f t="shared" si="45"/>
        <v>0.9809031854112864</v>
      </c>
      <c r="AB147" s="45"/>
      <c r="AC147" s="54"/>
      <c r="AD147" s="54"/>
      <c r="AE147" s="42"/>
      <c r="AF147" s="40"/>
      <c r="AG147" s="58"/>
      <c r="AH147" s="60"/>
      <c r="AI147" s="54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160">
        <f t="shared" si="50"/>
        <v>128</v>
      </c>
      <c r="AY147" s="161" t="s">
        <v>72</v>
      </c>
      <c r="AZ147" s="172" t="s">
        <v>1686</v>
      </c>
      <c r="BA147" s="66">
        <v>87</v>
      </c>
      <c r="BB147" s="171">
        <f t="shared" si="38"/>
        <v>1.6120365394948952E-3</v>
      </c>
      <c r="BC147" s="128">
        <f t="shared" si="51"/>
        <v>0.94958216754062552</v>
      </c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</row>
    <row r="148" spans="1:75" ht="18.75" customHeight="1">
      <c r="A148" s="160">
        <f t="shared" si="31"/>
        <v>129</v>
      </c>
      <c r="B148" s="161" t="s">
        <v>917</v>
      </c>
      <c r="C148" s="172" t="s">
        <v>177</v>
      </c>
      <c r="D148" s="66">
        <v>427</v>
      </c>
      <c r="E148" s="182">
        <f t="shared" ref="E148:E211" si="52">D148/$D$873</f>
        <v>1.2167010021399121E-3</v>
      </c>
      <c r="F148" s="183">
        <f t="shared" si="32"/>
        <v>0.76811160595984029</v>
      </c>
      <c r="G148" s="23"/>
      <c r="H148" s="160">
        <f t="shared" si="40"/>
        <v>129</v>
      </c>
      <c r="I148" s="161" t="s">
        <v>52</v>
      </c>
      <c r="J148" s="172" t="s">
        <v>1544</v>
      </c>
      <c r="K148" s="66">
        <v>20</v>
      </c>
      <c r="L148" s="171">
        <f t="shared" si="33"/>
        <v>1.3177661228685133E-4</v>
      </c>
      <c r="M148" s="128">
        <f t="shared" si="41"/>
        <v>0.99899190891600431</v>
      </c>
      <c r="N148" s="23"/>
      <c r="O148" s="23"/>
      <c r="P148" s="23"/>
      <c r="Q148" s="23"/>
      <c r="R148" s="23"/>
      <c r="S148" s="23"/>
      <c r="T148" s="23"/>
      <c r="U148" s="45"/>
      <c r="V148" s="160">
        <f t="shared" si="44"/>
        <v>129</v>
      </c>
      <c r="W148" s="161" t="s">
        <v>58</v>
      </c>
      <c r="X148" s="172" t="s">
        <v>663</v>
      </c>
      <c r="Y148" s="66">
        <v>38</v>
      </c>
      <c r="Z148" s="171">
        <f t="shared" si="35"/>
        <v>9.9136469176384651E-4</v>
      </c>
      <c r="AA148" s="128">
        <f t="shared" si="45"/>
        <v>0.98189455010305027</v>
      </c>
      <c r="AB148" s="45"/>
      <c r="AC148" s="54"/>
      <c r="AD148" s="54"/>
      <c r="AE148" s="42"/>
      <c r="AF148" s="40"/>
      <c r="AG148" s="59"/>
      <c r="AH148" s="60"/>
      <c r="AI148" s="54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160">
        <f t="shared" si="50"/>
        <v>129</v>
      </c>
      <c r="AY148" s="161" t="s">
        <v>72</v>
      </c>
      <c r="AZ148" s="172" t="s">
        <v>1770</v>
      </c>
      <c r="BA148" s="66">
        <v>86</v>
      </c>
      <c r="BB148" s="171">
        <f t="shared" si="38"/>
        <v>1.5935073838685171E-3</v>
      </c>
      <c r="BC148" s="128">
        <f t="shared" si="51"/>
        <v>0.95117567492449406</v>
      </c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</row>
    <row r="149" spans="1:75" ht="18.75" customHeight="1">
      <c r="A149" s="160">
        <f t="shared" ref="A149:A212" si="53">A148+1</f>
        <v>130</v>
      </c>
      <c r="B149" s="161" t="s">
        <v>72</v>
      </c>
      <c r="C149" s="172" t="s">
        <v>167</v>
      </c>
      <c r="D149" s="66">
        <v>427</v>
      </c>
      <c r="E149" s="182">
        <f t="shared" si="52"/>
        <v>1.2167010021399121E-3</v>
      </c>
      <c r="F149" s="183">
        <f t="shared" ref="F149:F212" si="54">F148+E149</f>
        <v>0.76932830696198018</v>
      </c>
      <c r="G149" s="23"/>
      <c r="H149" s="160">
        <f t="shared" si="40"/>
        <v>130</v>
      </c>
      <c r="I149" s="161" t="s">
        <v>52</v>
      </c>
      <c r="J149" s="172" t="s">
        <v>834</v>
      </c>
      <c r="K149" s="66">
        <v>20</v>
      </c>
      <c r="L149" s="171">
        <f t="shared" ref="L149:L162" si="55">K149/$K$162</f>
        <v>1.3177661228685133E-4</v>
      </c>
      <c r="M149" s="128">
        <f t="shared" si="41"/>
        <v>0.99912368552829112</v>
      </c>
      <c r="N149" s="23"/>
      <c r="O149" s="23"/>
      <c r="P149" s="23"/>
      <c r="Q149" s="23"/>
      <c r="R149" s="23"/>
      <c r="S149" s="23"/>
      <c r="T149" s="23"/>
      <c r="U149" s="45"/>
      <c r="V149" s="160">
        <f t="shared" si="44"/>
        <v>130</v>
      </c>
      <c r="W149" s="161" t="s">
        <v>58</v>
      </c>
      <c r="X149" s="172" t="s">
        <v>798</v>
      </c>
      <c r="Y149" s="66">
        <v>35</v>
      </c>
      <c r="Z149" s="171">
        <f t="shared" ref="Z149:Z176" si="56">Y149/$Y$176</f>
        <v>9.130990582035428E-4</v>
      </c>
      <c r="AA149" s="128">
        <f t="shared" si="45"/>
        <v>0.98280764916125385</v>
      </c>
      <c r="AB149" s="45"/>
      <c r="AC149" s="54"/>
      <c r="AD149" s="54"/>
      <c r="AE149" s="42"/>
      <c r="AF149" s="40"/>
      <c r="AG149" s="59"/>
      <c r="AH149" s="60"/>
      <c r="AI149" s="54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160">
        <f t="shared" si="50"/>
        <v>130</v>
      </c>
      <c r="AY149" s="161" t="s">
        <v>72</v>
      </c>
      <c r="AZ149" s="172" t="s">
        <v>510</v>
      </c>
      <c r="BA149" s="66">
        <v>85</v>
      </c>
      <c r="BB149" s="171">
        <f t="shared" ref="BB149:BB208" si="57">BA149/$BA$208</f>
        <v>1.574978228242139E-3</v>
      </c>
      <c r="BC149" s="128">
        <f t="shared" si="51"/>
        <v>0.95275065315273622</v>
      </c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</row>
    <row r="150" spans="1:75" ht="18.75" customHeight="1">
      <c r="A150" s="160">
        <f t="shared" si="53"/>
        <v>131</v>
      </c>
      <c r="B150" s="161" t="s">
        <v>52</v>
      </c>
      <c r="C150" s="172" t="s">
        <v>1542</v>
      </c>
      <c r="D150" s="66">
        <v>425</v>
      </c>
      <c r="E150" s="182">
        <f t="shared" si="52"/>
        <v>1.2110021684062357E-3</v>
      </c>
      <c r="F150" s="183">
        <f t="shared" si="54"/>
        <v>0.77053930913038637</v>
      </c>
      <c r="G150" s="23"/>
      <c r="H150" s="160">
        <f t="shared" ref="H150:H161" si="58">H149+1</f>
        <v>131</v>
      </c>
      <c r="I150" s="161" t="s">
        <v>52</v>
      </c>
      <c r="J150" s="172" t="s">
        <v>828</v>
      </c>
      <c r="K150" s="66">
        <v>18</v>
      </c>
      <c r="L150" s="171">
        <f t="shared" si="55"/>
        <v>1.185989510581662E-4</v>
      </c>
      <c r="M150" s="128">
        <f t="shared" ref="M150:M161" si="59">M149+L150</f>
        <v>0.99924228447934926</v>
      </c>
      <c r="N150" s="23"/>
      <c r="O150" s="23"/>
      <c r="P150" s="23"/>
      <c r="Q150" s="23"/>
      <c r="R150" s="23"/>
      <c r="S150" s="23"/>
      <c r="T150" s="23"/>
      <c r="U150" s="45"/>
      <c r="V150" s="160">
        <f t="shared" ref="V150:V175" si="60">1+V149</f>
        <v>131</v>
      </c>
      <c r="W150" s="161" t="s">
        <v>58</v>
      </c>
      <c r="X150" s="172" t="s">
        <v>779</v>
      </c>
      <c r="Y150" s="66">
        <v>34</v>
      </c>
      <c r="Z150" s="171">
        <f t="shared" si="56"/>
        <v>8.8701051368344163E-4</v>
      </c>
      <c r="AA150" s="128">
        <f t="shared" ref="AA150:AA175" si="61">AA149+Z150</f>
        <v>0.9836946596749373</v>
      </c>
      <c r="AB150" s="45"/>
      <c r="AC150" s="54"/>
      <c r="AD150" s="54"/>
      <c r="AE150" s="42"/>
      <c r="AF150" s="40"/>
      <c r="AG150" s="59"/>
      <c r="AH150" s="60"/>
      <c r="AI150" s="54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160">
        <f t="shared" ref="AX150:AX207" si="62">1+AX149</f>
        <v>131</v>
      </c>
      <c r="AY150" s="161" t="s">
        <v>72</v>
      </c>
      <c r="AZ150" s="172" t="s">
        <v>1783</v>
      </c>
      <c r="BA150" s="66">
        <v>85</v>
      </c>
      <c r="BB150" s="171">
        <f t="shared" si="57"/>
        <v>1.574978228242139E-3</v>
      </c>
      <c r="BC150" s="128">
        <f t="shared" ref="BC150:BC207" si="63">BC149+BB150</f>
        <v>0.95432563138097837</v>
      </c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</row>
    <row r="151" spans="1:75" ht="18.75" customHeight="1">
      <c r="A151" s="160">
        <f t="shared" si="53"/>
        <v>132</v>
      </c>
      <c r="B151" s="161" t="s">
        <v>58</v>
      </c>
      <c r="C151" s="172" t="s">
        <v>174</v>
      </c>
      <c r="D151" s="66">
        <v>425</v>
      </c>
      <c r="E151" s="182">
        <f t="shared" si="52"/>
        <v>1.2110021684062357E-3</v>
      </c>
      <c r="F151" s="183">
        <f t="shared" si="54"/>
        <v>0.77175031129879257</v>
      </c>
      <c r="G151" s="23"/>
      <c r="H151" s="160">
        <f t="shared" si="58"/>
        <v>132</v>
      </c>
      <c r="I151" s="161" t="s">
        <v>52</v>
      </c>
      <c r="J151" s="172" t="s">
        <v>1656</v>
      </c>
      <c r="K151" s="66">
        <v>17</v>
      </c>
      <c r="L151" s="171">
        <f t="shared" si="55"/>
        <v>1.1201012044382364E-4</v>
      </c>
      <c r="M151" s="128">
        <f t="shared" si="59"/>
        <v>0.99935429459979308</v>
      </c>
      <c r="N151" s="23"/>
      <c r="O151" s="23"/>
      <c r="P151" s="23"/>
      <c r="Q151" s="23"/>
      <c r="R151" s="23"/>
      <c r="S151" s="23"/>
      <c r="T151" s="23"/>
      <c r="U151" s="45"/>
      <c r="V151" s="160">
        <f t="shared" si="60"/>
        <v>132</v>
      </c>
      <c r="W151" s="161" t="s">
        <v>58</v>
      </c>
      <c r="X151" s="172" t="s">
        <v>856</v>
      </c>
      <c r="Y151" s="66">
        <v>34</v>
      </c>
      <c r="Z151" s="171">
        <f t="shared" si="56"/>
        <v>8.8701051368344163E-4</v>
      </c>
      <c r="AA151" s="128">
        <f t="shared" si="61"/>
        <v>0.98458167018862075</v>
      </c>
      <c r="AB151" s="45"/>
      <c r="AC151" s="54"/>
      <c r="AD151" s="54"/>
      <c r="AE151" s="42"/>
      <c r="AF151" s="40"/>
      <c r="AG151" s="59"/>
      <c r="AH151" s="60"/>
      <c r="AI151" s="54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160">
        <f t="shared" si="62"/>
        <v>132</v>
      </c>
      <c r="AY151" s="161" t="s">
        <v>72</v>
      </c>
      <c r="AZ151" s="172" t="s">
        <v>478</v>
      </c>
      <c r="BA151" s="66">
        <v>84</v>
      </c>
      <c r="BB151" s="171">
        <f t="shared" si="57"/>
        <v>1.556449072615761E-3</v>
      </c>
      <c r="BC151" s="128">
        <f t="shared" si="63"/>
        <v>0.95588208045359413</v>
      </c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</row>
    <row r="152" spans="1:75" ht="18.75" customHeight="1">
      <c r="A152" s="160">
        <f t="shared" si="53"/>
        <v>133</v>
      </c>
      <c r="B152" s="161" t="s">
        <v>72</v>
      </c>
      <c r="C152" s="172" t="s">
        <v>207</v>
      </c>
      <c r="D152" s="66">
        <v>423</v>
      </c>
      <c r="E152" s="182">
        <f t="shared" si="52"/>
        <v>1.2053033346725592E-3</v>
      </c>
      <c r="F152" s="183">
        <f t="shared" si="54"/>
        <v>0.77295561463346518</v>
      </c>
      <c r="G152" s="23"/>
      <c r="H152" s="160">
        <f t="shared" si="58"/>
        <v>133</v>
      </c>
      <c r="I152" s="161" t="s">
        <v>52</v>
      </c>
      <c r="J152" s="172" t="s">
        <v>1618</v>
      </c>
      <c r="K152" s="66">
        <v>15</v>
      </c>
      <c r="L152" s="171">
        <f t="shared" si="55"/>
        <v>9.8832459215138495E-5</v>
      </c>
      <c r="M152" s="128">
        <f t="shared" si="59"/>
        <v>0.99945312705900824</v>
      </c>
      <c r="N152" s="23"/>
      <c r="O152" s="23"/>
      <c r="P152" s="23"/>
      <c r="Q152" s="23"/>
      <c r="R152" s="23"/>
      <c r="S152" s="23"/>
      <c r="T152" s="23"/>
      <c r="U152" s="45"/>
      <c r="V152" s="160">
        <f t="shared" si="60"/>
        <v>133</v>
      </c>
      <c r="W152" s="161" t="s">
        <v>58</v>
      </c>
      <c r="X152" s="172" t="s">
        <v>696</v>
      </c>
      <c r="Y152" s="66">
        <v>34</v>
      </c>
      <c r="Z152" s="171">
        <f t="shared" si="56"/>
        <v>8.8701051368344163E-4</v>
      </c>
      <c r="AA152" s="128">
        <f t="shared" si="61"/>
        <v>0.9854686807023042</v>
      </c>
      <c r="AB152" s="45"/>
      <c r="AC152" s="54"/>
      <c r="AD152" s="54"/>
      <c r="AE152" s="42"/>
      <c r="AF152" s="40"/>
      <c r="AG152" s="59"/>
      <c r="AH152" s="60"/>
      <c r="AI152" s="54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160">
        <f t="shared" si="62"/>
        <v>133</v>
      </c>
      <c r="AY152" s="161" t="s">
        <v>72</v>
      </c>
      <c r="AZ152" s="172" t="s">
        <v>500</v>
      </c>
      <c r="BA152" s="66">
        <v>83</v>
      </c>
      <c r="BB152" s="171">
        <f t="shared" si="57"/>
        <v>1.5379199169893829E-3</v>
      </c>
      <c r="BC152" s="128">
        <f t="shared" si="63"/>
        <v>0.9574200003705835</v>
      </c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</row>
    <row r="153" spans="1:75" ht="18.75" customHeight="1">
      <c r="A153" s="160">
        <f t="shared" si="53"/>
        <v>134</v>
      </c>
      <c r="B153" s="161" t="s">
        <v>58</v>
      </c>
      <c r="C153" s="172" t="s">
        <v>1753</v>
      </c>
      <c r="D153" s="66">
        <v>420</v>
      </c>
      <c r="E153" s="182">
        <f t="shared" si="52"/>
        <v>1.1967550840720445E-3</v>
      </c>
      <c r="F153" s="183">
        <f t="shared" si="54"/>
        <v>0.7741523697175372</v>
      </c>
      <c r="G153" s="23"/>
      <c r="H153" s="160">
        <f t="shared" si="58"/>
        <v>134</v>
      </c>
      <c r="I153" s="161" t="s">
        <v>52</v>
      </c>
      <c r="J153" s="172" t="s">
        <v>862</v>
      </c>
      <c r="K153" s="66">
        <v>14</v>
      </c>
      <c r="L153" s="171">
        <f t="shared" si="55"/>
        <v>9.2243628600795932E-5</v>
      </c>
      <c r="M153" s="128">
        <f t="shared" si="59"/>
        <v>0.99954537068760907</v>
      </c>
      <c r="N153" s="23"/>
      <c r="O153" s="23"/>
      <c r="P153" s="23"/>
      <c r="Q153" s="23"/>
      <c r="R153" s="23"/>
      <c r="S153" s="23"/>
      <c r="T153" s="23"/>
      <c r="U153" s="45"/>
      <c r="V153" s="160">
        <f t="shared" si="60"/>
        <v>134</v>
      </c>
      <c r="W153" s="161" t="s">
        <v>58</v>
      </c>
      <c r="X153" s="172" t="s">
        <v>598</v>
      </c>
      <c r="Y153" s="66">
        <v>34</v>
      </c>
      <c r="Z153" s="171">
        <f t="shared" si="56"/>
        <v>8.8701051368344163E-4</v>
      </c>
      <c r="AA153" s="128">
        <f t="shared" si="61"/>
        <v>0.98635569121598765</v>
      </c>
      <c r="AB153" s="45"/>
      <c r="AC153" s="54"/>
      <c r="AD153" s="54"/>
      <c r="AE153" s="42"/>
      <c r="AF153" s="40"/>
      <c r="AG153" s="59"/>
      <c r="AH153" s="60"/>
      <c r="AI153" s="54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160">
        <f t="shared" si="62"/>
        <v>134</v>
      </c>
      <c r="AY153" s="161" t="s">
        <v>72</v>
      </c>
      <c r="AZ153" s="172" t="s">
        <v>518</v>
      </c>
      <c r="BA153" s="66">
        <v>81</v>
      </c>
      <c r="BB153" s="171">
        <f t="shared" si="57"/>
        <v>1.5008616057366265E-3</v>
      </c>
      <c r="BC153" s="128">
        <f t="shared" si="63"/>
        <v>0.95892086197632009</v>
      </c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</row>
    <row r="154" spans="1:75" ht="18.75" customHeight="1">
      <c r="A154" s="160">
        <f t="shared" si="53"/>
        <v>135</v>
      </c>
      <c r="B154" s="161" t="s">
        <v>58</v>
      </c>
      <c r="C154" s="172" t="s">
        <v>195</v>
      </c>
      <c r="D154" s="66">
        <v>416</v>
      </c>
      <c r="E154" s="182">
        <f t="shared" si="52"/>
        <v>1.1853574166046919E-3</v>
      </c>
      <c r="F154" s="183">
        <f t="shared" si="54"/>
        <v>0.77533772713414184</v>
      </c>
      <c r="G154" s="23"/>
      <c r="H154" s="160">
        <f t="shared" si="58"/>
        <v>135</v>
      </c>
      <c r="I154" s="161" t="s">
        <v>52</v>
      </c>
      <c r="J154" s="172" t="s">
        <v>1777</v>
      </c>
      <c r="K154" s="66">
        <v>11</v>
      </c>
      <c r="L154" s="171">
        <f t="shared" si="55"/>
        <v>7.2477136757768227E-5</v>
      </c>
      <c r="M154" s="128">
        <f t="shared" si="59"/>
        <v>0.9996178478243668</v>
      </c>
      <c r="N154" s="23"/>
      <c r="O154" s="23"/>
      <c r="P154" s="23"/>
      <c r="Q154" s="23"/>
      <c r="R154" s="23"/>
      <c r="S154" s="23"/>
      <c r="T154" s="23"/>
      <c r="U154" s="45"/>
      <c r="V154" s="160">
        <f t="shared" si="60"/>
        <v>135</v>
      </c>
      <c r="W154" s="161" t="s">
        <v>58</v>
      </c>
      <c r="X154" s="172" t="s">
        <v>727</v>
      </c>
      <c r="Y154" s="66">
        <v>32</v>
      </c>
      <c r="Z154" s="171">
        <f t="shared" si="56"/>
        <v>8.3483342464323919E-4</v>
      </c>
      <c r="AA154" s="128">
        <f t="shared" si="61"/>
        <v>0.98719052464063084</v>
      </c>
      <c r="AB154" s="45"/>
      <c r="AC154" s="54"/>
      <c r="AD154" s="54"/>
      <c r="AE154" s="42"/>
      <c r="AF154" s="40"/>
      <c r="AG154" s="59"/>
      <c r="AH154" s="60"/>
      <c r="AI154" s="54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160">
        <f t="shared" si="62"/>
        <v>135</v>
      </c>
      <c r="AY154" s="161" t="s">
        <v>72</v>
      </c>
      <c r="AZ154" s="172" t="s">
        <v>628</v>
      </c>
      <c r="BA154" s="66">
        <v>75</v>
      </c>
      <c r="BB154" s="171">
        <f t="shared" si="57"/>
        <v>1.3896866719783579E-3</v>
      </c>
      <c r="BC154" s="128">
        <f t="shared" si="63"/>
        <v>0.96031054864829846</v>
      </c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</row>
    <row r="155" spans="1:75" ht="18.75" customHeight="1">
      <c r="A155" s="160">
        <f t="shared" si="53"/>
        <v>136</v>
      </c>
      <c r="B155" s="161" t="s">
        <v>56</v>
      </c>
      <c r="C155" s="172" t="s">
        <v>217</v>
      </c>
      <c r="D155" s="66">
        <v>416</v>
      </c>
      <c r="E155" s="182">
        <f t="shared" si="52"/>
        <v>1.1853574166046919E-3</v>
      </c>
      <c r="F155" s="183">
        <f t="shared" si="54"/>
        <v>0.77652308455074648</v>
      </c>
      <c r="G155" s="23"/>
      <c r="H155" s="160">
        <f t="shared" si="58"/>
        <v>136</v>
      </c>
      <c r="I155" s="161" t="s">
        <v>52</v>
      </c>
      <c r="J155" s="172" t="s">
        <v>1494</v>
      </c>
      <c r="K155" s="66">
        <v>10</v>
      </c>
      <c r="L155" s="171">
        <f t="shared" si="55"/>
        <v>6.5888306143425663E-5</v>
      </c>
      <c r="M155" s="128">
        <f t="shared" si="59"/>
        <v>0.9996837361305102</v>
      </c>
      <c r="N155" s="23"/>
      <c r="O155" s="23"/>
      <c r="P155" s="23"/>
      <c r="Q155" s="23"/>
      <c r="R155" s="23"/>
      <c r="S155" s="23"/>
      <c r="T155" s="23"/>
      <c r="U155" s="45"/>
      <c r="V155" s="160">
        <f t="shared" si="60"/>
        <v>136</v>
      </c>
      <c r="W155" s="161" t="s">
        <v>58</v>
      </c>
      <c r="X155" s="172" t="s">
        <v>1790</v>
      </c>
      <c r="Y155" s="66">
        <v>32</v>
      </c>
      <c r="Z155" s="171">
        <f t="shared" si="56"/>
        <v>8.3483342464323919E-4</v>
      </c>
      <c r="AA155" s="128">
        <f t="shared" si="61"/>
        <v>0.98802535806527403</v>
      </c>
      <c r="AB155" s="45"/>
      <c r="AC155" s="54"/>
      <c r="AD155" s="54"/>
      <c r="AE155" s="42"/>
      <c r="AF155" s="40"/>
      <c r="AG155" s="59"/>
      <c r="AH155" s="60"/>
      <c r="AI155" s="54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160">
        <f t="shared" si="62"/>
        <v>136</v>
      </c>
      <c r="AY155" s="161" t="s">
        <v>72</v>
      </c>
      <c r="AZ155" s="172" t="s">
        <v>684</v>
      </c>
      <c r="BA155" s="66">
        <v>74</v>
      </c>
      <c r="BB155" s="171">
        <f t="shared" si="57"/>
        <v>1.3711575163519799E-3</v>
      </c>
      <c r="BC155" s="128">
        <f t="shared" si="63"/>
        <v>0.96168170616465043</v>
      </c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</row>
    <row r="156" spans="1:75" ht="18.75" customHeight="1">
      <c r="A156" s="160">
        <f t="shared" si="53"/>
        <v>137</v>
      </c>
      <c r="B156" s="161" t="s">
        <v>72</v>
      </c>
      <c r="C156" s="172" t="s">
        <v>1673</v>
      </c>
      <c r="D156" s="66">
        <v>414</v>
      </c>
      <c r="E156" s="182">
        <f t="shared" si="52"/>
        <v>1.1796585828710154E-3</v>
      </c>
      <c r="F156" s="183">
        <f t="shared" si="54"/>
        <v>0.77770274313361754</v>
      </c>
      <c r="G156" s="23"/>
      <c r="H156" s="160">
        <f t="shared" si="58"/>
        <v>137</v>
      </c>
      <c r="I156" s="161" t="s">
        <v>52</v>
      </c>
      <c r="J156" s="172" t="s">
        <v>1536</v>
      </c>
      <c r="K156" s="66">
        <v>9</v>
      </c>
      <c r="L156" s="171">
        <f t="shared" si="55"/>
        <v>5.92994755290831E-5</v>
      </c>
      <c r="M156" s="128">
        <f t="shared" si="59"/>
        <v>0.99974303560603928</v>
      </c>
      <c r="N156" s="23"/>
      <c r="O156" s="23"/>
      <c r="P156" s="23"/>
      <c r="Q156" s="23"/>
      <c r="R156" s="23"/>
      <c r="S156" s="23"/>
      <c r="T156" s="23"/>
      <c r="U156" s="45"/>
      <c r="V156" s="160">
        <f t="shared" si="60"/>
        <v>137</v>
      </c>
      <c r="W156" s="161" t="s">
        <v>58</v>
      </c>
      <c r="X156" s="172" t="s">
        <v>701</v>
      </c>
      <c r="Y156" s="66">
        <v>31</v>
      </c>
      <c r="Z156" s="171">
        <f t="shared" si="56"/>
        <v>8.0874488012313791E-4</v>
      </c>
      <c r="AA156" s="128">
        <f t="shared" si="61"/>
        <v>0.9888341029453972</v>
      </c>
      <c r="AB156" s="45"/>
      <c r="AC156" s="54"/>
      <c r="AD156" s="54"/>
      <c r="AE156" s="42"/>
      <c r="AF156" s="40"/>
      <c r="AG156" s="59"/>
      <c r="AH156" s="60"/>
      <c r="AI156" s="54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160">
        <f t="shared" si="62"/>
        <v>137</v>
      </c>
      <c r="AY156" s="161" t="s">
        <v>72</v>
      </c>
      <c r="AZ156" s="172" t="s">
        <v>1695</v>
      </c>
      <c r="BA156" s="66">
        <v>74</v>
      </c>
      <c r="BB156" s="171">
        <f t="shared" si="57"/>
        <v>1.3711575163519799E-3</v>
      </c>
      <c r="BC156" s="128">
        <f t="shared" si="63"/>
        <v>0.9630528636810024</v>
      </c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</row>
    <row r="157" spans="1:75" ht="18.75" customHeight="1">
      <c r="A157" s="160">
        <f t="shared" si="53"/>
        <v>138</v>
      </c>
      <c r="B157" s="161" t="s">
        <v>64</v>
      </c>
      <c r="C157" s="172" t="s">
        <v>1483</v>
      </c>
      <c r="D157" s="66">
        <v>412</v>
      </c>
      <c r="E157" s="182">
        <f t="shared" si="52"/>
        <v>1.173959749137339E-3</v>
      </c>
      <c r="F157" s="183">
        <f t="shared" si="54"/>
        <v>0.7788767028827549</v>
      </c>
      <c r="G157" s="23"/>
      <c r="H157" s="160">
        <f t="shared" si="58"/>
        <v>138</v>
      </c>
      <c r="I157" s="161" t="s">
        <v>52</v>
      </c>
      <c r="J157" s="172" t="s">
        <v>1674</v>
      </c>
      <c r="K157" s="66">
        <v>9</v>
      </c>
      <c r="L157" s="171">
        <f t="shared" si="55"/>
        <v>5.92994755290831E-5</v>
      </c>
      <c r="M157" s="128">
        <f t="shared" si="59"/>
        <v>0.99980233508156835</v>
      </c>
      <c r="N157" s="23"/>
      <c r="O157" s="23"/>
      <c r="P157" s="23"/>
      <c r="Q157" s="23"/>
      <c r="R157" s="23"/>
      <c r="S157" s="23"/>
      <c r="T157" s="23"/>
      <c r="U157" s="45"/>
      <c r="V157" s="160">
        <f t="shared" si="60"/>
        <v>138</v>
      </c>
      <c r="W157" s="161" t="s">
        <v>58</v>
      </c>
      <c r="X157" s="172" t="s">
        <v>762</v>
      </c>
      <c r="Y157" s="66">
        <v>30</v>
      </c>
      <c r="Z157" s="171">
        <f t="shared" si="56"/>
        <v>7.8265633560303674E-4</v>
      </c>
      <c r="AA157" s="128">
        <f t="shared" si="61"/>
        <v>0.98961675928100024</v>
      </c>
      <c r="AB157" s="45"/>
      <c r="AC157" s="54"/>
      <c r="AD157" s="54"/>
      <c r="AE157" s="54"/>
      <c r="AF157" s="54"/>
      <c r="AG157" s="54"/>
      <c r="AH157" s="54"/>
      <c r="AI157" s="54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160">
        <f t="shared" si="62"/>
        <v>138</v>
      </c>
      <c r="AY157" s="161" t="s">
        <v>72</v>
      </c>
      <c r="AZ157" s="172" t="s">
        <v>508</v>
      </c>
      <c r="BA157" s="66">
        <v>73</v>
      </c>
      <c r="BB157" s="171">
        <f t="shared" si="57"/>
        <v>1.3526283607256018E-3</v>
      </c>
      <c r="BC157" s="128">
        <f t="shared" si="63"/>
        <v>0.96440549204172799</v>
      </c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</row>
    <row r="158" spans="1:75" ht="18.75" customHeight="1">
      <c r="A158" s="160">
        <f t="shared" si="53"/>
        <v>139</v>
      </c>
      <c r="B158" s="161" t="s">
        <v>917</v>
      </c>
      <c r="C158" s="172" t="s">
        <v>184</v>
      </c>
      <c r="D158" s="66">
        <v>408</v>
      </c>
      <c r="E158" s="182">
        <f t="shared" si="52"/>
        <v>1.1625620816699863E-3</v>
      </c>
      <c r="F158" s="183">
        <f t="shared" si="54"/>
        <v>0.78003926496442488</v>
      </c>
      <c r="G158" s="23"/>
      <c r="H158" s="160">
        <f t="shared" si="58"/>
        <v>139</v>
      </c>
      <c r="I158" s="161" t="s">
        <v>52</v>
      </c>
      <c r="J158" s="172" t="s">
        <v>910</v>
      </c>
      <c r="K158" s="66">
        <v>9</v>
      </c>
      <c r="L158" s="171">
        <f t="shared" si="55"/>
        <v>5.92994755290831E-5</v>
      </c>
      <c r="M158" s="128">
        <f t="shared" si="59"/>
        <v>0.99986163455709742</v>
      </c>
      <c r="N158" s="23"/>
      <c r="O158" s="23"/>
      <c r="P158" s="23"/>
      <c r="Q158" s="23"/>
      <c r="R158" s="23"/>
      <c r="S158" s="23"/>
      <c r="T158" s="23"/>
      <c r="U158" s="45"/>
      <c r="V158" s="160">
        <f t="shared" si="60"/>
        <v>139</v>
      </c>
      <c r="W158" s="161" t="s">
        <v>58</v>
      </c>
      <c r="X158" s="172" t="s">
        <v>785</v>
      </c>
      <c r="Y158" s="66">
        <v>30</v>
      </c>
      <c r="Z158" s="171">
        <f t="shared" si="56"/>
        <v>7.8265633560303674E-4</v>
      </c>
      <c r="AA158" s="128">
        <f t="shared" si="61"/>
        <v>0.99039941561660327</v>
      </c>
      <c r="AB158" s="45"/>
      <c r="AC158" s="54"/>
      <c r="AD158" s="54"/>
      <c r="AE158" s="54"/>
      <c r="AF158" s="54"/>
      <c r="AG158" s="54"/>
      <c r="AH158" s="54"/>
      <c r="AI158" s="54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160">
        <f t="shared" si="62"/>
        <v>139</v>
      </c>
      <c r="AY158" s="161" t="s">
        <v>72</v>
      </c>
      <c r="AZ158" s="172" t="s">
        <v>604</v>
      </c>
      <c r="BA158" s="66">
        <v>71</v>
      </c>
      <c r="BB158" s="171">
        <f t="shared" si="57"/>
        <v>1.3155700494728456E-3</v>
      </c>
      <c r="BC158" s="128">
        <f t="shared" si="63"/>
        <v>0.96572106209120079</v>
      </c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</row>
    <row r="159" spans="1:75" ht="18.75" customHeight="1">
      <c r="A159" s="160">
        <f t="shared" si="53"/>
        <v>140</v>
      </c>
      <c r="B159" s="161" t="s">
        <v>56</v>
      </c>
      <c r="C159" s="172" t="s">
        <v>201</v>
      </c>
      <c r="D159" s="66">
        <v>406</v>
      </c>
      <c r="E159" s="182">
        <f t="shared" si="52"/>
        <v>1.1568632479363099E-3</v>
      </c>
      <c r="F159" s="183">
        <f t="shared" si="54"/>
        <v>0.78119612821236117</v>
      </c>
      <c r="G159" s="23"/>
      <c r="H159" s="160">
        <f t="shared" si="58"/>
        <v>140</v>
      </c>
      <c r="I159" s="161" t="s">
        <v>52</v>
      </c>
      <c r="J159" s="172" t="s">
        <v>896</v>
      </c>
      <c r="K159" s="66">
        <v>8</v>
      </c>
      <c r="L159" s="171">
        <f t="shared" si="55"/>
        <v>5.2710644914740529E-5</v>
      </c>
      <c r="M159" s="128">
        <f t="shared" si="59"/>
        <v>0.99991434520201217</v>
      </c>
      <c r="N159" s="23"/>
      <c r="O159" s="23"/>
      <c r="P159" s="23"/>
      <c r="Q159" s="23"/>
      <c r="R159" s="23"/>
      <c r="S159" s="23"/>
      <c r="T159" s="23"/>
      <c r="U159" s="45"/>
      <c r="V159" s="160">
        <f t="shared" si="60"/>
        <v>140</v>
      </c>
      <c r="W159" s="161" t="s">
        <v>58</v>
      </c>
      <c r="X159" s="172" t="s">
        <v>1520</v>
      </c>
      <c r="Y159" s="66">
        <v>28</v>
      </c>
      <c r="Z159" s="171">
        <f t="shared" si="56"/>
        <v>7.304792465628343E-4</v>
      </c>
      <c r="AA159" s="128">
        <f t="shared" si="61"/>
        <v>0.99112989486316616</v>
      </c>
      <c r="AB159" s="45"/>
      <c r="AC159" s="54"/>
      <c r="AD159" s="54"/>
      <c r="AE159" s="54"/>
      <c r="AF159" s="54"/>
      <c r="AG159" s="54"/>
      <c r="AH159" s="54"/>
      <c r="AI159" s="54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160">
        <f t="shared" si="62"/>
        <v>140</v>
      </c>
      <c r="AY159" s="161" t="s">
        <v>72</v>
      </c>
      <c r="AZ159" s="172" t="s">
        <v>1572</v>
      </c>
      <c r="BA159" s="66">
        <v>69</v>
      </c>
      <c r="BB159" s="171">
        <f t="shared" si="57"/>
        <v>1.2785117382200894E-3</v>
      </c>
      <c r="BC159" s="128">
        <f t="shared" si="63"/>
        <v>0.96699957382942092</v>
      </c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</row>
    <row r="160" spans="1:75" ht="18.75" customHeight="1">
      <c r="A160" s="160">
        <f t="shared" si="53"/>
        <v>141</v>
      </c>
      <c r="B160" s="161" t="s">
        <v>58</v>
      </c>
      <c r="C160" s="172" t="s">
        <v>193</v>
      </c>
      <c r="D160" s="66">
        <v>403</v>
      </c>
      <c r="E160" s="182">
        <f t="shared" si="52"/>
        <v>1.1483149973357952E-3</v>
      </c>
      <c r="F160" s="183">
        <f t="shared" si="54"/>
        <v>0.78234444320969698</v>
      </c>
      <c r="G160" s="23"/>
      <c r="H160" s="160">
        <f t="shared" si="58"/>
        <v>141</v>
      </c>
      <c r="I160" s="161" t="s">
        <v>52</v>
      </c>
      <c r="J160" s="172" t="s">
        <v>1721</v>
      </c>
      <c r="K160" s="66">
        <v>7</v>
      </c>
      <c r="L160" s="171">
        <f t="shared" si="55"/>
        <v>4.6121814300397966E-5</v>
      </c>
      <c r="M160" s="128">
        <f t="shared" si="59"/>
        <v>0.99996046701631258</v>
      </c>
      <c r="N160" s="23"/>
      <c r="O160" s="23"/>
      <c r="P160" s="23"/>
      <c r="Q160" s="23"/>
      <c r="R160" s="23"/>
      <c r="S160" s="23"/>
      <c r="T160" s="23"/>
      <c r="U160" s="45"/>
      <c r="V160" s="160">
        <f t="shared" si="60"/>
        <v>141</v>
      </c>
      <c r="W160" s="161" t="s">
        <v>58</v>
      </c>
      <c r="X160" s="172" t="s">
        <v>892</v>
      </c>
      <c r="Y160" s="66">
        <v>28</v>
      </c>
      <c r="Z160" s="171">
        <f t="shared" si="56"/>
        <v>7.304792465628343E-4</v>
      </c>
      <c r="AA160" s="128">
        <f t="shared" si="61"/>
        <v>0.99186037410972905</v>
      </c>
      <c r="AB160" s="45"/>
      <c r="AC160" s="54"/>
      <c r="AD160" s="54"/>
      <c r="AE160" s="54"/>
      <c r="AF160" s="54"/>
      <c r="AG160" s="54"/>
      <c r="AH160" s="54"/>
      <c r="AI160" s="54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160">
        <f t="shared" si="62"/>
        <v>141</v>
      </c>
      <c r="AY160" s="161" t="s">
        <v>72</v>
      </c>
      <c r="AZ160" s="172" t="s">
        <v>720</v>
      </c>
      <c r="BA160" s="66">
        <v>69</v>
      </c>
      <c r="BB160" s="171">
        <f t="shared" si="57"/>
        <v>1.2785117382200894E-3</v>
      </c>
      <c r="BC160" s="128">
        <f t="shared" si="63"/>
        <v>0.96827808556764106</v>
      </c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</row>
    <row r="161" spans="1:75" ht="18.75" customHeight="1">
      <c r="A161" s="160">
        <f t="shared" si="53"/>
        <v>142</v>
      </c>
      <c r="B161" s="161" t="s">
        <v>52</v>
      </c>
      <c r="C161" s="172" t="s">
        <v>1754</v>
      </c>
      <c r="D161" s="66">
        <v>403</v>
      </c>
      <c r="E161" s="182">
        <f t="shared" si="52"/>
        <v>1.1483149973357952E-3</v>
      </c>
      <c r="F161" s="183">
        <f t="shared" si="54"/>
        <v>0.78349275820703279</v>
      </c>
      <c r="G161" s="23"/>
      <c r="H161" s="160">
        <f t="shared" si="58"/>
        <v>142</v>
      </c>
      <c r="I161" s="161" t="s">
        <v>52</v>
      </c>
      <c r="J161" s="172" t="s">
        <v>903</v>
      </c>
      <c r="K161" s="66">
        <v>6</v>
      </c>
      <c r="L161" s="171">
        <f t="shared" si="55"/>
        <v>3.9532983686055402E-5</v>
      </c>
      <c r="M161" s="128">
        <f t="shared" si="59"/>
        <v>0.99999999999999867</v>
      </c>
      <c r="N161" s="23"/>
      <c r="O161" s="23"/>
      <c r="P161" s="23"/>
      <c r="Q161" s="23"/>
      <c r="R161" s="23"/>
      <c r="S161" s="23"/>
      <c r="T161" s="23"/>
      <c r="U161" s="45"/>
      <c r="V161" s="160">
        <f t="shared" si="60"/>
        <v>142</v>
      </c>
      <c r="W161" s="161" t="s">
        <v>58</v>
      </c>
      <c r="X161" s="172" t="s">
        <v>767</v>
      </c>
      <c r="Y161" s="66">
        <v>27</v>
      </c>
      <c r="Z161" s="171">
        <f t="shared" si="56"/>
        <v>7.0439070204273303E-4</v>
      </c>
      <c r="AA161" s="128">
        <f t="shared" si="61"/>
        <v>0.9925647648117718</v>
      </c>
      <c r="AB161" s="45"/>
      <c r="AC161" s="54"/>
      <c r="AD161" s="54"/>
      <c r="AE161" s="54"/>
      <c r="AF161" s="54"/>
      <c r="AG161" s="54"/>
      <c r="AH161" s="54"/>
      <c r="AI161" s="54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160">
        <f t="shared" si="62"/>
        <v>142</v>
      </c>
      <c r="AY161" s="161" t="s">
        <v>72</v>
      </c>
      <c r="AZ161" s="172" t="s">
        <v>662</v>
      </c>
      <c r="BA161" s="66">
        <v>68</v>
      </c>
      <c r="BB161" s="171">
        <f t="shared" si="57"/>
        <v>1.2599825825937111E-3</v>
      </c>
      <c r="BC161" s="128">
        <f t="shared" si="63"/>
        <v>0.9695380681502348</v>
      </c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</row>
    <row r="162" spans="1:75" ht="18.75" customHeight="1">
      <c r="A162" s="160">
        <f t="shared" si="53"/>
        <v>143</v>
      </c>
      <c r="B162" s="161" t="s">
        <v>56</v>
      </c>
      <c r="C162" s="172" t="s">
        <v>1602</v>
      </c>
      <c r="D162" s="66">
        <v>398</v>
      </c>
      <c r="E162" s="182">
        <f t="shared" si="52"/>
        <v>1.1340679130016043E-3</v>
      </c>
      <c r="F162" s="183">
        <f t="shared" si="54"/>
        <v>0.78462682612003443</v>
      </c>
      <c r="G162" s="23"/>
      <c r="H162" s="248" t="s">
        <v>1472</v>
      </c>
      <c r="I162" s="249"/>
      <c r="J162" s="250"/>
      <c r="K162" s="190">
        <f>SUM(K20:K161)</f>
        <v>151772</v>
      </c>
      <c r="L162" s="180">
        <f t="shared" si="55"/>
        <v>1</v>
      </c>
      <c r="M162" s="191"/>
      <c r="N162" s="23"/>
      <c r="O162" s="23"/>
      <c r="P162" s="23"/>
      <c r="Q162" s="23"/>
      <c r="R162" s="23"/>
      <c r="S162" s="23"/>
      <c r="T162" s="23"/>
      <c r="U162" s="45"/>
      <c r="V162" s="160">
        <f t="shared" si="60"/>
        <v>143</v>
      </c>
      <c r="W162" s="161" t="s">
        <v>58</v>
      </c>
      <c r="X162" s="172" t="s">
        <v>1772</v>
      </c>
      <c r="Y162" s="66">
        <v>27</v>
      </c>
      <c r="Z162" s="171">
        <f t="shared" si="56"/>
        <v>7.0439070204273303E-4</v>
      </c>
      <c r="AA162" s="128">
        <f t="shared" si="61"/>
        <v>0.99326915551381456</v>
      </c>
      <c r="AB162" s="45"/>
      <c r="AC162" s="54"/>
      <c r="AD162" s="54"/>
      <c r="AE162" s="54"/>
      <c r="AF162" s="54"/>
      <c r="AG162" s="54"/>
      <c r="AH162" s="54"/>
      <c r="AI162" s="54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160">
        <f t="shared" si="62"/>
        <v>143</v>
      </c>
      <c r="AY162" s="161" t="s">
        <v>72</v>
      </c>
      <c r="AZ162" s="172" t="s">
        <v>1630</v>
      </c>
      <c r="BA162" s="66">
        <v>67</v>
      </c>
      <c r="BB162" s="171">
        <f t="shared" si="57"/>
        <v>1.241453426967333E-3</v>
      </c>
      <c r="BC162" s="128">
        <f t="shared" si="63"/>
        <v>0.97077952157720215</v>
      </c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</row>
    <row r="163" spans="1:75" ht="18.75" customHeight="1">
      <c r="A163" s="160">
        <f t="shared" si="53"/>
        <v>144</v>
      </c>
      <c r="B163" s="161" t="s">
        <v>79</v>
      </c>
      <c r="C163" s="172" t="s">
        <v>204</v>
      </c>
      <c r="D163" s="66">
        <v>397</v>
      </c>
      <c r="E163" s="182">
        <f t="shared" si="52"/>
        <v>1.1312184961347661E-3</v>
      </c>
      <c r="F163" s="183">
        <f t="shared" si="54"/>
        <v>0.78575804461616916</v>
      </c>
      <c r="G163" s="139"/>
      <c r="H163" s="139"/>
      <c r="I163" s="139"/>
      <c r="J163" s="139"/>
      <c r="K163" s="139"/>
      <c r="L163" s="139"/>
      <c r="M163" s="139"/>
      <c r="N163" s="139"/>
      <c r="O163" s="23"/>
      <c r="P163" s="23"/>
      <c r="Q163" s="23"/>
      <c r="R163" s="23"/>
      <c r="S163" s="23"/>
      <c r="T163" s="23"/>
      <c r="U163" s="45"/>
      <c r="V163" s="160">
        <f t="shared" si="60"/>
        <v>144</v>
      </c>
      <c r="W163" s="161" t="s">
        <v>58</v>
      </c>
      <c r="X163" s="172" t="s">
        <v>1763</v>
      </c>
      <c r="Y163" s="66">
        <v>26</v>
      </c>
      <c r="Z163" s="171">
        <f t="shared" si="56"/>
        <v>6.7830215752263186E-4</v>
      </c>
      <c r="AA163" s="128">
        <f t="shared" si="61"/>
        <v>0.99394745767133719</v>
      </c>
      <c r="AB163" s="45"/>
      <c r="AC163" s="54"/>
      <c r="AD163" s="54"/>
      <c r="AE163" s="54"/>
      <c r="AF163" s="54"/>
      <c r="AG163" s="54"/>
      <c r="AH163" s="54"/>
      <c r="AI163" s="54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160">
        <f t="shared" si="62"/>
        <v>144</v>
      </c>
      <c r="AY163" s="161" t="s">
        <v>72</v>
      </c>
      <c r="AZ163" s="172" t="s">
        <v>632</v>
      </c>
      <c r="BA163" s="66">
        <v>64</v>
      </c>
      <c r="BB163" s="171">
        <f t="shared" si="57"/>
        <v>1.1858659600881988E-3</v>
      </c>
      <c r="BC163" s="128">
        <f t="shared" si="63"/>
        <v>0.97196538753729034</v>
      </c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</row>
    <row r="164" spans="1:75" ht="18.75" customHeight="1">
      <c r="A164" s="160">
        <f t="shared" si="53"/>
        <v>145</v>
      </c>
      <c r="B164" s="161" t="s">
        <v>72</v>
      </c>
      <c r="C164" s="172" t="s">
        <v>194</v>
      </c>
      <c r="D164" s="66">
        <v>393</v>
      </c>
      <c r="E164" s="182">
        <f t="shared" si="52"/>
        <v>1.1198208286674132E-3</v>
      </c>
      <c r="F164" s="183">
        <f t="shared" si="54"/>
        <v>0.78687786544483662</v>
      </c>
      <c r="G164" s="139"/>
      <c r="H164" s="139"/>
      <c r="I164" s="139"/>
      <c r="J164" s="139"/>
      <c r="K164" s="139"/>
      <c r="L164" s="139"/>
      <c r="M164" s="139"/>
      <c r="N164" s="139"/>
      <c r="O164" s="23"/>
      <c r="P164" s="23"/>
      <c r="Q164" s="23"/>
      <c r="R164" s="23"/>
      <c r="S164" s="23"/>
      <c r="T164" s="23"/>
      <c r="U164" s="45"/>
      <c r="V164" s="160">
        <f t="shared" si="60"/>
        <v>145</v>
      </c>
      <c r="W164" s="161" t="s">
        <v>58</v>
      </c>
      <c r="X164" s="172" t="s">
        <v>1508</v>
      </c>
      <c r="Y164" s="66">
        <v>25</v>
      </c>
      <c r="Z164" s="171">
        <f t="shared" si="56"/>
        <v>6.5221361300253058E-4</v>
      </c>
      <c r="AA164" s="128">
        <f t="shared" si="61"/>
        <v>0.99459967128433968</v>
      </c>
      <c r="AB164" s="45"/>
      <c r="AC164" s="54"/>
      <c r="AD164" s="54"/>
      <c r="AE164" s="54"/>
      <c r="AF164" s="54"/>
      <c r="AG164" s="54"/>
      <c r="AH164" s="54"/>
      <c r="AI164" s="54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160">
        <f t="shared" si="62"/>
        <v>145</v>
      </c>
      <c r="AY164" s="161" t="s">
        <v>72</v>
      </c>
      <c r="AZ164" s="172" t="s">
        <v>566</v>
      </c>
      <c r="BA164" s="66">
        <v>64</v>
      </c>
      <c r="BB164" s="171">
        <f t="shared" si="57"/>
        <v>1.1858659600881988E-3</v>
      </c>
      <c r="BC164" s="128">
        <f t="shared" si="63"/>
        <v>0.97315125349737852</v>
      </c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</row>
    <row r="165" spans="1:75" ht="18.75" customHeight="1">
      <c r="A165" s="160">
        <f t="shared" si="53"/>
        <v>146</v>
      </c>
      <c r="B165" s="161" t="s">
        <v>56</v>
      </c>
      <c r="C165" s="172" t="s">
        <v>179</v>
      </c>
      <c r="D165" s="66">
        <v>388</v>
      </c>
      <c r="E165" s="182">
        <f t="shared" si="52"/>
        <v>1.1055737443332221E-3</v>
      </c>
      <c r="F165" s="183">
        <f t="shared" si="54"/>
        <v>0.7879834391891698</v>
      </c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45"/>
      <c r="V165" s="160">
        <f t="shared" si="60"/>
        <v>146</v>
      </c>
      <c r="W165" s="161" t="s">
        <v>58</v>
      </c>
      <c r="X165" s="172" t="s">
        <v>1540</v>
      </c>
      <c r="Y165" s="66">
        <v>24</v>
      </c>
      <c r="Z165" s="171">
        <f t="shared" si="56"/>
        <v>6.2612506848242942E-4</v>
      </c>
      <c r="AA165" s="128">
        <f t="shared" si="61"/>
        <v>0.99522579635282216</v>
      </c>
      <c r="AB165" s="45"/>
      <c r="AC165" s="54"/>
      <c r="AD165" s="54"/>
      <c r="AE165" s="54"/>
      <c r="AF165" s="54"/>
      <c r="AG165" s="54"/>
      <c r="AH165" s="54"/>
      <c r="AI165" s="54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160">
        <f t="shared" si="62"/>
        <v>146</v>
      </c>
      <c r="AY165" s="161" t="s">
        <v>72</v>
      </c>
      <c r="AZ165" s="172" t="s">
        <v>1680</v>
      </c>
      <c r="BA165" s="66">
        <v>62</v>
      </c>
      <c r="BB165" s="171">
        <f t="shared" si="57"/>
        <v>1.1488076488354426E-3</v>
      </c>
      <c r="BC165" s="128">
        <f t="shared" si="63"/>
        <v>0.97430006114621392</v>
      </c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</row>
    <row r="166" spans="1:75" ht="18.75" customHeight="1">
      <c r="A166" s="160">
        <f t="shared" si="53"/>
        <v>147</v>
      </c>
      <c r="B166" s="161" t="s">
        <v>917</v>
      </c>
      <c r="C166" s="172" t="s">
        <v>1481</v>
      </c>
      <c r="D166" s="66">
        <v>387</v>
      </c>
      <c r="E166" s="182">
        <f t="shared" si="52"/>
        <v>1.1027243274663841E-3</v>
      </c>
      <c r="F166" s="183">
        <f t="shared" si="54"/>
        <v>0.78908616351663619</v>
      </c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45"/>
      <c r="V166" s="160">
        <f t="shared" si="60"/>
        <v>147</v>
      </c>
      <c r="W166" s="161" t="s">
        <v>58</v>
      </c>
      <c r="X166" s="172" t="s">
        <v>675</v>
      </c>
      <c r="Y166" s="66">
        <v>24</v>
      </c>
      <c r="Z166" s="171">
        <f t="shared" si="56"/>
        <v>6.2612506848242942E-4</v>
      </c>
      <c r="AA166" s="128">
        <f t="shared" si="61"/>
        <v>0.99585192142130463</v>
      </c>
      <c r="AB166" s="45"/>
      <c r="AC166" s="54"/>
      <c r="AD166" s="54"/>
      <c r="AE166" s="54"/>
      <c r="AF166" s="54"/>
      <c r="AG166" s="54"/>
      <c r="AH166" s="54"/>
      <c r="AI166" s="54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160">
        <f t="shared" si="62"/>
        <v>147</v>
      </c>
      <c r="AY166" s="161" t="s">
        <v>72</v>
      </c>
      <c r="AZ166" s="172" t="s">
        <v>1711</v>
      </c>
      <c r="BA166" s="66">
        <v>61</v>
      </c>
      <c r="BB166" s="171">
        <f t="shared" si="57"/>
        <v>1.1302784932090645E-3</v>
      </c>
      <c r="BC166" s="128">
        <f t="shared" si="63"/>
        <v>0.97543033963942294</v>
      </c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</row>
    <row r="167" spans="1:75" ht="18.75" customHeight="1">
      <c r="A167" s="160">
        <f t="shared" si="53"/>
        <v>148</v>
      </c>
      <c r="B167" s="161" t="s">
        <v>72</v>
      </c>
      <c r="C167" s="172" t="s">
        <v>214</v>
      </c>
      <c r="D167" s="66">
        <v>384</v>
      </c>
      <c r="E167" s="182">
        <f t="shared" si="52"/>
        <v>1.0941760768658694E-3</v>
      </c>
      <c r="F167" s="183">
        <f t="shared" si="54"/>
        <v>0.79018033959350209</v>
      </c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45"/>
      <c r="V167" s="160">
        <f t="shared" si="60"/>
        <v>148</v>
      </c>
      <c r="W167" s="161" t="s">
        <v>58</v>
      </c>
      <c r="X167" s="172" t="s">
        <v>800</v>
      </c>
      <c r="Y167" s="66">
        <v>22</v>
      </c>
      <c r="Z167" s="171">
        <f t="shared" si="56"/>
        <v>5.7394797944222687E-4</v>
      </c>
      <c r="AA167" s="128">
        <f t="shared" si="61"/>
        <v>0.99642586940074684</v>
      </c>
      <c r="AB167" s="45"/>
      <c r="AC167" s="54"/>
      <c r="AD167" s="54"/>
      <c r="AE167" s="54"/>
      <c r="AF167" s="54"/>
      <c r="AG167" s="54"/>
      <c r="AH167" s="54"/>
      <c r="AI167" s="54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160">
        <f t="shared" si="62"/>
        <v>148</v>
      </c>
      <c r="AY167" s="161" t="s">
        <v>72</v>
      </c>
      <c r="AZ167" s="172" t="s">
        <v>1659</v>
      </c>
      <c r="BA167" s="66">
        <v>59</v>
      </c>
      <c r="BB167" s="171">
        <f t="shared" si="57"/>
        <v>1.0932201819563083E-3</v>
      </c>
      <c r="BC167" s="128">
        <f t="shared" si="63"/>
        <v>0.97652355982137928</v>
      </c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</row>
    <row r="168" spans="1:75" ht="18.75" customHeight="1">
      <c r="A168" s="160">
        <f t="shared" si="53"/>
        <v>149</v>
      </c>
      <c r="B168" s="161" t="s">
        <v>64</v>
      </c>
      <c r="C168" s="172" t="s">
        <v>197</v>
      </c>
      <c r="D168" s="66">
        <v>377</v>
      </c>
      <c r="E168" s="182">
        <f t="shared" si="52"/>
        <v>1.0742301587980019E-3</v>
      </c>
      <c r="F168" s="183">
        <f t="shared" si="54"/>
        <v>0.79125456975230013</v>
      </c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45"/>
      <c r="V168" s="160">
        <f t="shared" si="60"/>
        <v>149</v>
      </c>
      <c r="W168" s="161" t="s">
        <v>58</v>
      </c>
      <c r="X168" s="172" t="s">
        <v>829</v>
      </c>
      <c r="Y168" s="66">
        <v>21</v>
      </c>
      <c r="Z168" s="171">
        <f t="shared" si="56"/>
        <v>5.478594349221257E-4</v>
      </c>
      <c r="AA168" s="128">
        <f t="shared" si="61"/>
        <v>0.99697372883566893</v>
      </c>
      <c r="AB168" s="45"/>
      <c r="AC168" s="54"/>
      <c r="AD168" s="54"/>
      <c r="AE168" s="54"/>
      <c r="AF168" s="54"/>
      <c r="AG168" s="54"/>
      <c r="AH168" s="54"/>
      <c r="AI168" s="54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160">
        <f t="shared" si="62"/>
        <v>149</v>
      </c>
      <c r="AY168" s="161" t="s">
        <v>72</v>
      </c>
      <c r="AZ168" s="172" t="s">
        <v>1729</v>
      </c>
      <c r="BA168" s="66">
        <v>56</v>
      </c>
      <c r="BB168" s="171">
        <f t="shared" si="57"/>
        <v>1.0376327150771738E-3</v>
      </c>
      <c r="BC168" s="128">
        <f t="shared" si="63"/>
        <v>0.97756119253645646</v>
      </c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</row>
    <row r="169" spans="1:75" ht="18.75" customHeight="1">
      <c r="A169" s="160">
        <f t="shared" si="53"/>
        <v>150</v>
      </c>
      <c r="B169" s="161" t="s">
        <v>917</v>
      </c>
      <c r="C169" s="172" t="s">
        <v>189</v>
      </c>
      <c r="D169" s="66">
        <v>377</v>
      </c>
      <c r="E169" s="182">
        <f t="shared" si="52"/>
        <v>1.0742301587980019E-3</v>
      </c>
      <c r="F169" s="183">
        <f t="shared" si="54"/>
        <v>0.79232879991109817</v>
      </c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45"/>
      <c r="V169" s="160">
        <f t="shared" si="60"/>
        <v>150</v>
      </c>
      <c r="W169" s="161" t="s">
        <v>58</v>
      </c>
      <c r="X169" s="172" t="s">
        <v>1493</v>
      </c>
      <c r="Y169" s="66">
        <v>19</v>
      </c>
      <c r="Z169" s="171">
        <f t="shared" si="56"/>
        <v>4.9568234588192326E-4</v>
      </c>
      <c r="AA169" s="128">
        <f t="shared" si="61"/>
        <v>0.99746941118155086</v>
      </c>
      <c r="AB169" s="45"/>
      <c r="AC169" s="54"/>
      <c r="AD169" s="54"/>
      <c r="AE169" s="54"/>
      <c r="AF169" s="54"/>
      <c r="AG169" s="54"/>
      <c r="AH169" s="54"/>
      <c r="AI169" s="54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160">
        <f t="shared" si="62"/>
        <v>150</v>
      </c>
      <c r="AY169" s="161" t="s">
        <v>72</v>
      </c>
      <c r="AZ169" s="172" t="s">
        <v>1648</v>
      </c>
      <c r="BA169" s="66">
        <v>52</v>
      </c>
      <c r="BB169" s="171">
        <f t="shared" si="57"/>
        <v>9.6351609257166147E-4</v>
      </c>
      <c r="BC169" s="128">
        <f t="shared" si="63"/>
        <v>0.97852470862902807</v>
      </c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</row>
    <row r="170" spans="1:75" ht="18.75" customHeight="1">
      <c r="A170" s="160">
        <f t="shared" si="53"/>
        <v>151</v>
      </c>
      <c r="B170" s="161" t="s">
        <v>52</v>
      </c>
      <c r="C170" s="172" t="s">
        <v>1502</v>
      </c>
      <c r="D170" s="66">
        <v>376</v>
      </c>
      <c r="E170" s="182">
        <f t="shared" si="52"/>
        <v>1.0713807419311639E-3</v>
      </c>
      <c r="F170" s="183">
        <f t="shared" si="54"/>
        <v>0.79340018065302931</v>
      </c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45"/>
      <c r="V170" s="160">
        <f t="shared" si="60"/>
        <v>151</v>
      </c>
      <c r="W170" s="161" t="s">
        <v>58</v>
      </c>
      <c r="X170" s="172" t="s">
        <v>1528</v>
      </c>
      <c r="Y170" s="66">
        <v>19</v>
      </c>
      <c r="Z170" s="171">
        <f t="shared" si="56"/>
        <v>4.9568234588192326E-4</v>
      </c>
      <c r="AA170" s="128">
        <f t="shared" si="61"/>
        <v>0.99796509352743279</v>
      </c>
      <c r="AB170" s="45"/>
      <c r="AC170" s="54"/>
      <c r="AD170" s="54"/>
      <c r="AE170" s="54"/>
      <c r="AF170" s="54"/>
      <c r="AG170" s="54"/>
      <c r="AH170" s="54"/>
      <c r="AI170" s="54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160">
        <f t="shared" si="62"/>
        <v>151</v>
      </c>
      <c r="AY170" s="161" t="s">
        <v>72</v>
      </c>
      <c r="AZ170" s="172" t="s">
        <v>1771</v>
      </c>
      <c r="BA170" s="66">
        <v>49</v>
      </c>
      <c r="BB170" s="171">
        <f t="shared" si="57"/>
        <v>9.0792862569252721E-4</v>
      </c>
      <c r="BC170" s="128">
        <f t="shared" si="63"/>
        <v>0.97943263725472063</v>
      </c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</row>
    <row r="171" spans="1:75" ht="18.75" customHeight="1">
      <c r="A171" s="160">
        <f t="shared" si="53"/>
        <v>152</v>
      </c>
      <c r="B171" s="161" t="s">
        <v>72</v>
      </c>
      <c r="C171" s="172" t="s">
        <v>239</v>
      </c>
      <c r="D171" s="66">
        <v>375</v>
      </c>
      <c r="E171" s="182">
        <f t="shared" si="52"/>
        <v>1.0685313250643257E-3</v>
      </c>
      <c r="F171" s="183">
        <f t="shared" si="54"/>
        <v>0.79446871197809366</v>
      </c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45"/>
      <c r="V171" s="160">
        <f t="shared" si="60"/>
        <v>152</v>
      </c>
      <c r="W171" s="161" t="s">
        <v>58</v>
      </c>
      <c r="X171" s="172" t="s">
        <v>837</v>
      </c>
      <c r="Y171" s="66">
        <v>19</v>
      </c>
      <c r="Z171" s="171">
        <f t="shared" si="56"/>
        <v>4.9568234588192326E-4</v>
      </c>
      <c r="AA171" s="128">
        <f t="shared" si="61"/>
        <v>0.99846077587331472</v>
      </c>
      <c r="AB171" s="45"/>
      <c r="AC171" s="54"/>
      <c r="AD171" s="54"/>
      <c r="AE171" s="54"/>
      <c r="AF171" s="54"/>
      <c r="AG171" s="54"/>
      <c r="AH171" s="54"/>
      <c r="AI171" s="54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160">
        <f t="shared" si="62"/>
        <v>152</v>
      </c>
      <c r="AY171" s="161" t="s">
        <v>72</v>
      </c>
      <c r="AZ171" s="172" t="s">
        <v>1802</v>
      </c>
      <c r="BA171" s="66">
        <v>49</v>
      </c>
      <c r="BB171" s="171">
        <f t="shared" si="57"/>
        <v>9.0792862569252721E-4</v>
      </c>
      <c r="BC171" s="128">
        <f t="shared" si="63"/>
        <v>0.98034056588041318</v>
      </c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</row>
    <row r="172" spans="1:75" ht="18.75" customHeight="1">
      <c r="A172" s="160">
        <f t="shared" si="53"/>
        <v>153</v>
      </c>
      <c r="B172" s="161" t="s">
        <v>72</v>
      </c>
      <c r="C172" s="172" t="s">
        <v>196</v>
      </c>
      <c r="D172" s="66">
        <v>372</v>
      </c>
      <c r="E172" s="182">
        <f t="shared" si="52"/>
        <v>1.059983074463811E-3</v>
      </c>
      <c r="F172" s="183">
        <f t="shared" si="54"/>
        <v>0.79552869505255752</v>
      </c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45"/>
      <c r="V172" s="160">
        <f t="shared" si="60"/>
        <v>153</v>
      </c>
      <c r="W172" s="161" t="s">
        <v>58</v>
      </c>
      <c r="X172" s="172" t="s">
        <v>872</v>
      </c>
      <c r="Y172" s="66">
        <v>17</v>
      </c>
      <c r="Z172" s="171">
        <f t="shared" si="56"/>
        <v>4.4350525684172081E-4</v>
      </c>
      <c r="AA172" s="128">
        <f t="shared" si="61"/>
        <v>0.99890428113015639</v>
      </c>
      <c r="AB172" s="45"/>
      <c r="AC172" s="54"/>
      <c r="AD172" s="54"/>
      <c r="AE172" s="54"/>
      <c r="AF172" s="54"/>
      <c r="AG172" s="54"/>
      <c r="AH172" s="54"/>
      <c r="AI172" s="54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160">
        <f t="shared" si="62"/>
        <v>153</v>
      </c>
      <c r="AY172" s="161" t="s">
        <v>72</v>
      </c>
      <c r="AZ172" s="172" t="s">
        <v>647</v>
      </c>
      <c r="BA172" s="66">
        <v>48</v>
      </c>
      <c r="BB172" s="171">
        <f t="shared" si="57"/>
        <v>8.8939947006614912E-4</v>
      </c>
      <c r="BC172" s="128">
        <f t="shared" si="63"/>
        <v>0.98122996535047935</v>
      </c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</row>
    <row r="173" spans="1:75" ht="18.75" customHeight="1">
      <c r="A173" s="160">
        <f t="shared" si="53"/>
        <v>154</v>
      </c>
      <c r="B173" s="161" t="s">
        <v>917</v>
      </c>
      <c r="C173" s="172" t="s">
        <v>233</v>
      </c>
      <c r="D173" s="66">
        <v>370</v>
      </c>
      <c r="E173" s="182">
        <f t="shared" si="52"/>
        <v>1.0542842407301346E-3</v>
      </c>
      <c r="F173" s="183">
        <f t="shared" si="54"/>
        <v>0.7965829792932877</v>
      </c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45"/>
      <c r="V173" s="160">
        <f t="shared" si="60"/>
        <v>154</v>
      </c>
      <c r="W173" s="161" t="s">
        <v>58</v>
      </c>
      <c r="X173" s="172" t="s">
        <v>1710</v>
      </c>
      <c r="Y173" s="66">
        <v>15</v>
      </c>
      <c r="Z173" s="171">
        <f t="shared" si="56"/>
        <v>3.9132816780151837E-4</v>
      </c>
      <c r="AA173" s="128">
        <f t="shared" si="61"/>
        <v>0.99929560929795791</v>
      </c>
      <c r="AB173" s="45"/>
      <c r="AC173" s="54"/>
      <c r="AD173" s="54"/>
      <c r="AE173" s="54"/>
      <c r="AF173" s="54"/>
      <c r="AG173" s="54"/>
      <c r="AH173" s="54"/>
      <c r="AI173" s="54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160">
        <f t="shared" si="62"/>
        <v>154</v>
      </c>
      <c r="AY173" s="161" t="s">
        <v>72</v>
      </c>
      <c r="AZ173" s="172" t="s">
        <v>703</v>
      </c>
      <c r="BA173" s="66">
        <v>46</v>
      </c>
      <c r="BB173" s="171">
        <f t="shared" si="57"/>
        <v>8.5234115881339283E-4</v>
      </c>
      <c r="BC173" s="128">
        <f t="shared" si="63"/>
        <v>0.98208230650929274</v>
      </c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</row>
    <row r="174" spans="1:75" ht="18.75" customHeight="1">
      <c r="A174" s="160">
        <f t="shared" si="53"/>
        <v>155</v>
      </c>
      <c r="B174" s="161" t="s">
        <v>61</v>
      </c>
      <c r="C174" s="172" t="s">
        <v>1510</v>
      </c>
      <c r="D174" s="66">
        <v>364</v>
      </c>
      <c r="E174" s="182">
        <f t="shared" si="52"/>
        <v>1.0371877395291054E-3</v>
      </c>
      <c r="F174" s="183">
        <f t="shared" si="54"/>
        <v>0.7976201670328168</v>
      </c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45"/>
      <c r="V174" s="160">
        <f t="shared" si="60"/>
        <v>155</v>
      </c>
      <c r="W174" s="161" t="s">
        <v>58</v>
      </c>
      <c r="X174" s="172" t="s">
        <v>857</v>
      </c>
      <c r="Y174" s="66">
        <v>14</v>
      </c>
      <c r="Z174" s="171">
        <f t="shared" si="56"/>
        <v>3.6523962328141715E-4</v>
      </c>
      <c r="AA174" s="128">
        <f t="shared" si="61"/>
        <v>0.9996608489212393</v>
      </c>
      <c r="AB174" s="45"/>
      <c r="AC174" s="54"/>
      <c r="AD174" s="54"/>
      <c r="AE174" s="54"/>
      <c r="AF174" s="54"/>
      <c r="AG174" s="54"/>
      <c r="AH174" s="54"/>
      <c r="AI174" s="54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160">
        <f t="shared" si="62"/>
        <v>155</v>
      </c>
      <c r="AY174" s="161" t="s">
        <v>72</v>
      </c>
      <c r="AZ174" s="172" t="s">
        <v>1743</v>
      </c>
      <c r="BA174" s="66">
        <v>43</v>
      </c>
      <c r="BB174" s="171">
        <f t="shared" si="57"/>
        <v>7.9675369193425857E-4</v>
      </c>
      <c r="BC174" s="128">
        <f t="shared" si="63"/>
        <v>0.98287906020122695</v>
      </c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</row>
    <row r="175" spans="1:75" ht="18.75" customHeight="1">
      <c r="A175" s="160">
        <f t="shared" si="53"/>
        <v>156</v>
      </c>
      <c r="B175" s="161" t="s">
        <v>72</v>
      </c>
      <c r="C175" s="172" t="s">
        <v>1535</v>
      </c>
      <c r="D175" s="66">
        <v>362</v>
      </c>
      <c r="E175" s="182">
        <f t="shared" si="52"/>
        <v>1.031488905795429E-3</v>
      </c>
      <c r="F175" s="183">
        <f t="shared" si="54"/>
        <v>0.7986516559386122</v>
      </c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45"/>
      <c r="V175" s="160">
        <f t="shared" si="60"/>
        <v>156</v>
      </c>
      <c r="W175" s="161" t="s">
        <v>58</v>
      </c>
      <c r="X175" s="172" t="s">
        <v>849</v>
      </c>
      <c r="Y175" s="66">
        <v>13</v>
      </c>
      <c r="Z175" s="171">
        <f t="shared" si="56"/>
        <v>3.3915107876131593E-4</v>
      </c>
      <c r="AA175" s="128">
        <f t="shared" si="61"/>
        <v>1.0000000000000007</v>
      </c>
      <c r="AB175" s="45"/>
      <c r="AC175" s="54"/>
      <c r="AD175" s="54"/>
      <c r="AE175" s="54"/>
      <c r="AF175" s="54"/>
      <c r="AG175" s="54"/>
      <c r="AH175" s="54"/>
      <c r="AI175" s="54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160">
        <f t="shared" si="62"/>
        <v>156</v>
      </c>
      <c r="AY175" s="161" t="s">
        <v>72</v>
      </c>
      <c r="AZ175" s="172" t="s">
        <v>1611</v>
      </c>
      <c r="BA175" s="66">
        <v>42</v>
      </c>
      <c r="BB175" s="171">
        <f t="shared" si="57"/>
        <v>7.7822453630788048E-4</v>
      </c>
      <c r="BC175" s="128">
        <f t="shared" si="63"/>
        <v>0.98365728473753478</v>
      </c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</row>
    <row r="176" spans="1:75" ht="18.75" customHeight="1">
      <c r="A176" s="160">
        <f t="shared" si="53"/>
        <v>157</v>
      </c>
      <c r="B176" s="161" t="s">
        <v>58</v>
      </c>
      <c r="C176" s="172" t="s">
        <v>223</v>
      </c>
      <c r="D176" s="66">
        <v>361</v>
      </c>
      <c r="E176" s="182">
        <f t="shared" si="52"/>
        <v>1.0286394889285908E-3</v>
      </c>
      <c r="F176" s="183">
        <f t="shared" si="54"/>
        <v>0.79968029542754082</v>
      </c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45"/>
      <c r="V176" s="254" t="s">
        <v>912</v>
      </c>
      <c r="W176" s="254"/>
      <c r="X176" s="254"/>
      <c r="Y176" s="190">
        <f>SUM(Y20:Y175)</f>
        <v>38331</v>
      </c>
      <c r="Z176" s="180">
        <f t="shared" si="56"/>
        <v>1</v>
      </c>
      <c r="AA176" s="192"/>
      <c r="AB176" s="23"/>
      <c r="AC176" s="54"/>
      <c r="AD176" s="54"/>
      <c r="AE176" s="54"/>
      <c r="AF176" s="54"/>
      <c r="AG176" s="54"/>
      <c r="AH176" s="54"/>
      <c r="AI176" s="45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160">
        <f t="shared" si="62"/>
        <v>157</v>
      </c>
      <c r="AY176" s="161" t="s">
        <v>72</v>
      </c>
      <c r="AZ176" s="172" t="s">
        <v>1605</v>
      </c>
      <c r="BA176" s="66">
        <v>40</v>
      </c>
      <c r="BB176" s="171">
        <f t="shared" si="57"/>
        <v>7.4116622505512419E-4</v>
      </c>
      <c r="BC176" s="128">
        <f t="shared" si="63"/>
        <v>0.98439845096258993</v>
      </c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</row>
    <row r="177" spans="1:75" ht="18.75" customHeight="1">
      <c r="A177" s="160">
        <f t="shared" si="53"/>
        <v>158</v>
      </c>
      <c r="B177" s="161" t="s">
        <v>52</v>
      </c>
      <c r="C177" s="172" t="s">
        <v>266</v>
      </c>
      <c r="D177" s="66">
        <v>360</v>
      </c>
      <c r="E177" s="182">
        <f t="shared" si="52"/>
        <v>1.0257900720617526E-3</v>
      </c>
      <c r="F177" s="183">
        <f t="shared" si="54"/>
        <v>0.80070608549960254</v>
      </c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45"/>
      <c r="V177" s="45"/>
      <c r="W177" s="23"/>
      <c r="X177" s="23"/>
      <c r="Y177" s="23"/>
      <c r="Z177" s="23"/>
      <c r="AA177" s="23"/>
      <c r="AB177" s="23"/>
      <c r="AC177" s="54"/>
      <c r="AD177" s="54"/>
      <c r="AE177" s="54"/>
      <c r="AF177" s="54"/>
      <c r="AG177" s="54"/>
      <c r="AH177" s="54"/>
      <c r="AI177" s="45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160">
        <f t="shared" si="62"/>
        <v>158</v>
      </c>
      <c r="AY177" s="161" t="s">
        <v>72</v>
      </c>
      <c r="AZ177" s="172" t="s">
        <v>1759</v>
      </c>
      <c r="BA177" s="66">
        <v>40</v>
      </c>
      <c r="BB177" s="171">
        <f t="shared" si="57"/>
        <v>7.4116622505512419E-4</v>
      </c>
      <c r="BC177" s="128">
        <f t="shared" si="63"/>
        <v>0.98513961718764509</v>
      </c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</row>
    <row r="178" spans="1:75" ht="18.75" customHeight="1">
      <c r="A178" s="160">
        <f t="shared" si="53"/>
        <v>159</v>
      </c>
      <c r="B178" s="161" t="s">
        <v>72</v>
      </c>
      <c r="C178" s="172" t="s">
        <v>1577</v>
      </c>
      <c r="D178" s="66">
        <v>358</v>
      </c>
      <c r="E178" s="182">
        <f t="shared" si="52"/>
        <v>1.0200912383280761E-3</v>
      </c>
      <c r="F178" s="183">
        <f t="shared" si="54"/>
        <v>0.80172617673793056</v>
      </c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45"/>
      <c r="V178" s="45"/>
      <c r="W178" s="23"/>
      <c r="X178" s="23"/>
      <c r="Y178" s="23"/>
      <c r="Z178" s="23"/>
      <c r="AA178" s="23"/>
      <c r="AB178" s="23"/>
      <c r="AC178" s="54"/>
      <c r="AD178" s="54"/>
      <c r="AE178" s="54"/>
      <c r="AF178" s="54"/>
      <c r="AG178" s="54"/>
      <c r="AH178" s="54"/>
      <c r="AI178" s="45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160">
        <f t="shared" si="62"/>
        <v>159</v>
      </c>
      <c r="AY178" s="161" t="s">
        <v>72</v>
      </c>
      <c r="AZ178" s="172" t="s">
        <v>1766</v>
      </c>
      <c r="BA178" s="66">
        <v>40</v>
      </c>
      <c r="BB178" s="171">
        <f t="shared" si="57"/>
        <v>7.4116622505512419E-4</v>
      </c>
      <c r="BC178" s="128">
        <f t="shared" si="63"/>
        <v>0.98588078341270025</v>
      </c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</row>
    <row r="179" spans="1:75" ht="18.75" customHeight="1">
      <c r="A179" s="160">
        <f t="shared" si="53"/>
        <v>160</v>
      </c>
      <c r="B179" s="161" t="s">
        <v>52</v>
      </c>
      <c r="C179" s="172" t="s">
        <v>206</v>
      </c>
      <c r="D179" s="66">
        <v>344</v>
      </c>
      <c r="E179" s="182">
        <f t="shared" si="52"/>
        <v>9.8019940219234124E-4</v>
      </c>
      <c r="F179" s="183">
        <f t="shared" si="54"/>
        <v>0.80270637614012286</v>
      </c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45"/>
      <c r="V179" s="45"/>
      <c r="W179" s="23"/>
      <c r="X179" s="23"/>
      <c r="Y179" s="23"/>
      <c r="Z179" s="23"/>
      <c r="AA179" s="23"/>
      <c r="AB179" s="23"/>
      <c r="AC179" s="54"/>
      <c r="AD179" s="54"/>
      <c r="AE179" s="54"/>
      <c r="AF179" s="54"/>
      <c r="AG179" s="54"/>
      <c r="AH179" s="54"/>
      <c r="AI179" s="45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160">
        <f t="shared" si="62"/>
        <v>160</v>
      </c>
      <c r="AY179" s="161" t="s">
        <v>72</v>
      </c>
      <c r="AZ179" s="172" t="s">
        <v>1557</v>
      </c>
      <c r="BA179" s="66">
        <v>39</v>
      </c>
      <c r="BB179" s="171">
        <f t="shared" si="57"/>
        <v>7.226370694287461E-4</v>
      </c>
      <c r="BC179" s="128">
        <f t="shared" si="63"/>
        <v>0.98660342048212901</v>
      </c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</row>
    <row r="180" spans="1:75" ht="18.75" customHeight="1">
      <c r="A180" s="160">
        <f t="shared" si="53"/>
        <v>161</v>
      </c>
      <c r="B180" s="161" t="s">
        <v>72</v>
      </c>
      <c r="C180" s="172" t="s">
        <v>1485</v>
      </c>
      <c r="D180" s="66">
        <v>338</v>
      </c>
      <c r="E180" s="182">
        <f t="shared" si="52"/>
        <v>9.6310290099131213E-4</v>
      </c>
      <c r="F180" s="183">
        <f t="shared" si="54"/>
        <v>0.80366947904111419</v>
      </c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45"/>
      <c r="V180" s="45"/>
      <c r="W180" s="23"/>
      <c r="X180" s="23"/>
      <c r="Y180" s="23"/>
      <c r="Z180" s="23"/>
      <c r="AA180" s="23"/>
      <c r="AB180" s="23"/>
      <c r="AC180" s="54"/>
      <c r="AD180" s="54"/>
      <c r="AE180" s="54"/>
      <c r="AF180" s="54"/>
      <c r="AG180" s="54"/>
      <c r="AH180" s="54"/>
      <c r="AI180" s="45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160">
        <f t="shared" si="62"/>
        <v>161</v>
      </c>
      <c r="AY180" s="161" t="s">
        <v>72</v>
      </c>
      <c r="AZ180" s="172" t="s">
        <v>670</v>
      </c>
      <c r="BA180" s="66">
        <v>39</v>
      </c>
      <c r="BB180" s="171">
        <f t="shared" si="57"/>
        <v>7.226370694287461E-4</v>
      </c>
      <c r="BC180" s="128">
        <f t="shared" si="63"/>
        <v>0.98732605755155778</v>
      </c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</row>
    <row r="181" spans="1:75" ht="18.75" customHeight="1">
      <c r="A181" s="160">
        <f t="shared" si="53"/>
        <v>162</v>
      </c>
      <c r="B181" s="161" t="s">
        <v>72</v>
      </c>
      <c r="C181" s="172" t="s">
        <v>1672</v>
      </c>
      <c r="D181" s="66">
        <v>336</v>
      </c>
      <c r="E181" s="182">
        <f t="shared" si="52"/>
        <v>9.5740406725763568E-4</v>
      </c>
      <c r="F181" s="183">
        <f t="shared" si="54"/>
        <v>0.80462688310837183</v>
      </c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45"/>
      <c r="V181" s="45"/>
      <c r="W181" s="23"/>
      <c r="X181" s="23"/>
      <c r="Y181" s="23"/>
      <c r="Z181" s="23"/>
      <c r="AA181" s="23"/>
      <c r="AB181" s="23"/>
      <c r="AC181" s="54"/>
      <c r="AD181" s="54"/>
      <c r="AE181" s="54"/>
      <c r="AF181" s="54"/>
      <c r="AG181" s="54"/>
      <c r="AH181" s="54"/>
      <c r="AI181" s="45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160">
        <f t="shared" si="62"/>
        <v>162</v>
      </c>
      <c r="AY181" s="161" t="s">
        <v>72</v>
      </c>
      <c r="AZ181" s="172" t="s">
        <v>1579</v>
      </c>
      <c r="BA181" s="66">
        <v>38</v>
      </c>
      <c r="BB181" s="171">
        <f t="shared" si="57"/>
        <v>7.0410791380236802E-4</v>
      </c>
      <c r="BC181" s="128">
        <f t="shared" si="63"/>
        <v>0.98803016546536016</v>
      </c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</row>
    <row r="182" spans="1:75" ht="18.75" customHeight="1">
      <c r="A182" s="160">
        <f t="shared" si="53"/>
        <v>163</v>
      </c>
      <c r="B182" s="161" t="s">
        <v>64</v>
      </c>
      <c r="C182" s="172" t="s">
        <v>1595</v>
      </c>
      <c r="D182" s="66">
        <v>334</v>
      </c>
      <c r="E182" s="182">
        <f t="shared" si="52"/>
        <v>9.5170523352395935E-4</v>
      </c>
      <c r="F182" s="183">
        <f t="shared" si="54"/>
        <v>0.80557858834189577</v>
      </c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45"/>
      <c r="V182" s="45"/>
      <c r="W182" s="23"/>
      <c r="X182" s="23"/>
      <c r="Y182" s="23"/>
      <c r="Z182" s="23"/>
      <c r="AA182" s="23"/>
      <c r="AB182" s="23"/>
      <c r="AC182" s="54"/>
      <c r="AD182" s="54"/>
      <c r="AE182" s="54"/>
      <c r="AF182" s="54"/>
      <c r="AG182" s="54"/>
      <c r="AH182" s="54"/>
      <c r="AI182" s="45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160">
        <f t="shared" si="62"/>
        <v>163</v>
      </c>
      <c r="AY182" s="161" t="s">
        <v>72</v>
      </c>
      <c r="AZ182" s="172" t="s">
        <v>706</v>
      </c>
      <c r="BA182" s="66">
        <v>38</v>
      </c>
      <c r="BB182" s="171">
        <f t="shared" si="57"/>
        <v>7.0410791380236802E-4</v>
      </c>
      <c r="BC182" s="128">
        <f t="shared" si="63"/>
        <v>0.98873427337916253</v>
      </c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</row>
    <row r="183" spans="1:75" ht="18.75" customHeight="1">
      <c r="A183" s="160">
        <f t="shared" si="53"/>
        <v>164</v>
      </c>
      <c r="B183" s="161" t="s">
        <v>61</v>
      </c>
      <c r="C183" s="172" t="s">
        <v>1506</v>
      </c>
      <c r="D183" s="66">
        <v>332</v>
      </c>
      <c r="E183" s="182">
        <f t="shared" si="52"/>
        <v>9.4600639979028291E-4</v>
      </c>
      <c r="F183" s="183">
        <f t="shared" si="54"/>
        <v>0.80652459474168603</v>
      </c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45"/>
      <c r="V183" s="45"/>
      <c r="W183" s="23"/>
      <c r="X183" s="23"/>
      <c r="Y183" s="23"/>
      <c r="Z183" s="23"/>
      <c r="AA183" s="23"/>
      <c r="AB183" s="23"/>
      <c r="AC183" s="54"/>
      <c r="AD183" s="54"/>
      <c r="AE183" s="54"/>
      <c r="AF183" s="54"/>
      <c r="AG183" s="54"/>
      <c r="AH183" s="54"/>
      <c r="AI183" s="45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160">
        <f t="shared" si="62"/>
        <v>164</v>
      </c>
      <c r="AY183" s="161" t="s">
        <v>72</v>
      </c>
      <c r="AZ183" s="172" t="s">
        <v>1664</v>
      </c>
      <c r="BA183" s="66">
        <v>36</v>
      </c>
      <c r="BB183" s="171">
        <f t="shared" si="57"/>
        <v>6.6704960254961184E-4</v>
      </c>
      <c r="BC183" s="128">
        <f t="shared" si="63"/>
        <v>0.98940132298171213</v>
      </c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</row>
    <row r="184" spans="1:75" ht="18.75" customHeight="1">
      <c r="A184" s="160">
        <f t="shared" si="53"/>
        <v>165</v>
      </c>
      <c r="B184" s="161" t="s">
        <v>64</v>
      </c>
      <c r="C184" s="172" t="s">
        <v>242</v>
      </c>
      <c r="D184" s="66">
        <v>327</v>
      </c>
      <c r="E184" s="182">
        <f t="shared" si="52"/>
        <v>9.3175931545609191E-4</v>
      </c>
      <c r="F184" s="183">
        <f t="shared" si="54"/>
        <v>0.80745635405714211</v>
      </c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45"/>
      <c r="V184" s="45"/>
      <c r="W184" s="23"/>
      <c r="X184" s="23"/>
      <c r="Y184" s="23"/>
      <c r="Z184" s="23"/>
      <c r="AA184" s="23"/>
      <c r="AB184" s="23"/>
      <c r="AC184" s="54"/>
      <c r="AD184" s="54"/>
      <c r="AE184" s="54"/>
      <c r="AF184" s="54"/>
      <c r="AG184" s="54"/>
      <c r="AH184" s="54"/>
      <c r="AI184" s="45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160">
        <f t="shared" si="62"/>
        <v>165</v>
      </c>
      <c r="AY184" s="161" t="s">
        <v>72</v>
      </c>
      <c r="AZ184" s="172" t="s">
        <v>1778</v>
      </c>
      <c r="BA184" s="66">
        <v>36</v>
      </c>
      <c r="BB184" s="171">
        <f t="shared" si="57"/>
        <v>6.6704960254961184E-4</v>
      </c>
      <c r="BC184" s="128">
        <f t="shared" si="63"/>
        <v>0.99006837258426172</v>
      </c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</row>
    <row r="185" spans="1:75" ht="18.75" customHeight="1">
      <c r="A185" s="160">
        <f t="shared" si="53"/>
        <v>166</v>
      </c>
      <c r="B185" s="161" t="s">
        <v>52</v>
      </c>
      <c r="C185" s="172" t="s">
        <v>212</v>
      </c>
      <c r="D185" s="66">
        <v>327</v>
      </c>
      <c r="E185" s="182">
        <f t="shared" si="52"/>
        <v>9.3175931545609191E-4</v>
      </c>
      <c r="F185" s="183">
        <f t="shared" si="54"/>
        <v>0.80838811337259819</v>
      </c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57"/>
      <c r="V185" s="57"/>
      <c r="W185" s="23"/>
      <c r="X185" s="23"/>
      <c r="Y185" s="23"/>
      <c r="Z185" s="23"/>
      <c r="AA185" s="23"/>
      <c r="AB185" s="23"/>
      <c r="AC185" s="54"/>
      <c r="AD185" s="54"/>
      <c r="AE185" s="54"/>
      <c r="AF185" s="54"/>
      <c r="AG185" s="54"/>
      <c r="AH185" s="54"/>
      <c r="AI185" s="45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160">
        <f t="shared" si="62"/>
        <v>166</v>
      </c>
      <c r="AY185" s="161" t="s">
        <v>72</v>
      </c>
      <c r="AZ185" s="172" t="s">
        <v>794</v>
      </c>
      <c r="BA185" s="66">
        <v>36</v>
      </c>
      <c r="BB185" s="171">
        <f t="shared" si="57"/>
        <v>6.6704960254961184E-4</v>
      </c>
      <c r="BC185" s="128">
        <f t="shared" si="63"/>
        <v>0.99073542218681132</v>
      </c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</row>
    <row r="186" spans="1:75" ht="18.75" customHeight="1">
      <c r="A186" s="160">
        <f t="shared" si="53"/>
        <v>167</v>
      </c>
      <c r="B186" s="161" t="s">
        <v>58</v>
      </c>
      <c r="C186" s="172" t="s">
        <v>238</v>
      </c>
      <c r="D186" s="66">
        <v>320</v>
      </c>
      <c r="E186" s="182">
        <f t="shared" si="52"/>
        <v>9.1181339738822447E-4</v>
      </c>
      <c r="F186" s="183">
        <f t="shared" si="54"/>
        <v>0.80929992676998641</v>
      </c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54"/>
      <c r="AD186" s="54"/>
      <c r="AE186" s="54"/>
      <c r="AF186" s="54"/>
      <c r="AG186" s="54"/>
      <c r="AH186" s="54"/>
      <c r="AI186" s="54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160">
        <f t="shared" si="62"/>
        <v>167</v>
      </c>
      <c r="AY186" s="161" t="s">
        <v>72</v>
      </c>
      <c r="AZ186" s="172" t="s">
        <v>742</v>
      </c>
      <c r="BA186" s="66">
        <v>33</v>
      </c>
      <c r="BB186" s="171">
        <f t="shared" si="57"/>
        <v>6.1146213567047746E-4</v>
      </c>
      <c r="BC186" s="128">
        <f t="shared" si="63"/>
        <v>0.99134688432248175</v>
      </c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</row>
    <row r="187" spans="1:75" ht="18.75" customHeight="1">
      <c r="A187" s="160">
        <f t="shared" si="53"/>
        <v>168</v>
      </c>
      <c r="B187" s="161" t="s">
        <v>58</v>
      </c>
      <c r="C187" s="172" t="s">
        <v>229</v>
      </c>
      <c r="D187" s="66">
        <v>317</v>
      </c>
      <c r="E187" s="182">
        <f t="shared" si="52"/>
        <v>9.0326514678770991E-4</v>
      </c>
      <c r="F187" s="183">
        <f t="shared" si="54"/>
        <v>0.81020319191677415</v>
      </c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54"/>
      <c r="AD187" s="54"/>
      <c r="AE187" s="54"/>
      <c r="AF187" s="54"/>
      <c r="AG187" s="54"/>
      <c r="AH187" s="54"/>
      <c r="AI187" s="54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160">
        <f t="shared" si="62"/>
        <v>168</v>
      </c>
      <c r="AY187" s="161" t="s">
        <v>72</v>
      </c>
      <c r="AZ187" s="172" t="s">
        <v>1534</v>
      </c>
      <c r="BA187" s="66">
        <v>33</v>
      </c>
      <c r="BB187" s="171">
        <f t="shared" si="57"/>
        <v>6.1146213567047746E-4</v>
      </c>
      <c r="BC187" s="128">
        <f t="shared" si="63"/>
        <v>0.99195834645815217</v>
      </c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</row>
    <row r="188" spans="1:75" ht="18.75" customHeight="1">
      <c r="A188" s="160">
        <f t="shared" si="53"/>
        <v>169</v>
      </c>
      <c r="B188" s="161" t="s">
        <v>61</v>
      </c>
      <c r="C188" s="172" t="s">
        <v>264</v>
      </c>
      <c r="D188" s="66">
        <v>314</v>
      </c>
      <c r="E188" s="182">
        <f t="shared" si="52"/>
        <v>8.9471689618719524E-4</v>
      </c>
      <c r="F188" s="183">
        <f t="shared" si="54"/>
        <v>0.81109790881296129</v>
      </c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54"/>
      <c r="AD188" s="54"/>
      <c r="AE188" s="54"/>
      <c r="AF188" s="54"/>
      <c r="AG188" s="54"/>
      <c r="AH188" s="54"/>
      <c r="AI188" s="54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160">
        <f t="shared" si="62"/>
        <v>169</v>
      </c>
      <c r="AY188" s="161" t="s">
        <v>72</v>
      </c>
      <c r="AZ188" s="172" t="s">
        <v>764</v>
      </c>
      <c r="BA188" s="66">
        <v>32</v>
      </c>
      <c r="BB188" s="171">
        <f t="shared" si="57"/>
        <v>5.9293298004409938E-4</v>
      </c>
      <c r="BC188" s="128">
        <f t="shared" si="63"/>
        <v>0.99255127943819632</v>
      </c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</row>
    <row r="189" spans="1:75" ht="18.75" customHeight="1">
      <c r="A189" s="160">
        <f t="shared" si="53"/>
        <v>170</v>
      </c>
      <c r="B189" s="161" t="s">
        <v>72</v>
      </c>
      <c r="C189" s="172" t="s">
        <v>222</v>
      </c>
      <c r="D189" s="66">
        <v>313</v>
      </c>
      <c r="E189" s="182">
        <f t="shared" si="52"/>
        <v>8.9186747932035713E-4</v>
      </c>
      <c r="F189" s="183">
        <f t="shared" si="54"/>
        <v>0.81198977629228164</v>
      </c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54"/>
      <c r="AD189" s="54"/>
      <c r="AE189" s="54"/>
      <c r="AF189" s="54"/>
      <c r="AG189" s="54"/>
      <c r="AH189" s="54"/>
      <c r="AI189" s="54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160">
        <f t="shared" si="62"/>
        <v>170</v>
      </c>
      <c r="AY189" s="161" t="s">
        <v>72</v>
      </c>
      <c r="AZ189" s="172" t="s">
        <v>888</v>
      </c>
      <c r="BA189" s="66">
        <v>32</v>
      </c>
      <c r="BB189" s="171">
        <f t="shared" si="57"/>
        <v>5.9293298004409938E-4</v>
      </c>
      <c r="BC189" s="128">
        <f t="shared" si="63"/>
        <v>0.99314421241824047</v>
      </c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</row>
    <row r="190" spans="1:75" ht="18.75" customHeight="1">
      <c r="A190" s="160">
        <f t="shared" si="53"/>
        <v>171</v>
      </c>
      <c r="B190" s="161" t="s">
        <v>72</v>
      </c>
      <c r="C190" s="172" t="s">
        <v>1550</v>
      </c>
      <c r="D190" s="66">
        <v>311</v>
      </c>
      <c r="E190" s="182">
        <f t="shared" si="52"/>
        <v>8.8616864558668069E-4</v>
      </c>
      <c r="F190" s="183">
        <f t="shared" si="54"/>
        <v>0.8128759449378683</v>
      </c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54"/>
      <c r="AD190" s="54"/>
      <c r="AE190" s="54"/>
      <c r="AF190" s="54"/>
      <c r="AG190" s="54"/>
      <c r="AH190" s="54"/>
      <c r="AI190" s="54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160">
        <f t="shared" si="62"/>
        <v>171</v>
      </c>
      <c r="AY190" s="161" t="s">
        <v>72</v>
      </c>
      <c r="AZ190" s="172" t="s">
        <v>736</v>
      </c>
      <c r="BA190" s="66">
        <v>31</v>
      </c>
      <c r="BB190" s="171">
        <f t="shared" si="57"/>
        <v>5.7440382441772129E-4</v>
      </c>
      <c r="BC190" s="128">
        <f t="shared" si="63"/>
        <v>0.99371861624265823</v>
      </c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</row>
    <row r="191" spans="1:75" ht="18.75" customHeight="1">
      <c r="A191" s="160">
        <f t="shared" si="53"/>
        <v>172</v>
      </c>
      <c r="B191" s="161" t="s">
        <v>72</v>
      </c>
      <c r="C191" s="172" t="s">
        <v>236</v>
      </c>
      <c r="D191" s="66">
        <v>311</v>
      </c>
      <c r="E191" s="182">
        <f t="shared" si="52"/>
        <v>8.8616864558668069E-4</v>
      </c>
      <c r="F191" s="183">
        <f t="shared" si="54"/>
        <v>0.81376211358345496</v>
      </c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54"/>
      <c r="AD191" s="54"/>
      <c r="AE191" s="54"/>
      <c r="AF191" s="54"/>
      <c r="AG191" s="54"/>
      <c r="AH191" s="54"/>
      <c r="AI191" s="54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160">
        <f t="shared" si="62"/>
        <v>172</v>
      </c>
      <c r="AY191" s="161" t="s">
        <v>72</v>
      </c>
      <c r="AZ191" s="172" t="s">
        <v>1555</v>
      </c>
      <c r="BA191" s="66">
        <v>30</v>
      </c>
      <c r="BB191" s="171">
        <f t="shared" si="57"/>
        <v>5.558746687913432E-4</v>
      </c>
      <c r="BC191" s="128">
        <f t="shared" si="63"/>
        <v>0.99427449091144959</v>
      </c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</row>
    <row r="192" spans="1:75" ht="18.75" customHeight="1">
      <c r="A192" s="160">
        <f t="shared" si="53"/>
        <v>173</v>
      </c>
      <c r="B192" s="161" t="s">
        <v>72</v>
      </c>
      <c r="C192" s="172" t="s">
        <v>254</v>
      </c>
      <c r="D192" s="66">
        <v>311</v>
      </c>
      <c r="E192" s="182">
        <f t="shared" si="52"/>
        <v>8.8616864558668069E-4</v>
      </c>
      <c r="F192" s="183">
        <f t="shared" si="54"/>
        <v>0.81464828222904162</v>
      </c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54"/>
      <c r="AD192" s="54"/>
      <c r="AE192" s="54"/>
      <c r="AF192" s="54"/>
      <c r="AG192" s="54"/>
      <c r="AH192" s="54"/>
      <c r="AI192" s="54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160">
        <f t="shared" si="62"/>
        <v>173</v>
      </c>
      <c r="AY192" s="161" t="s">
        <v>72</v>
      </c>
      <c r="AZ192" s="172" t="s">
        <v>1791</v>
      </c>
      <c r="BA192" s="66">
        <v>30</v>
      </c>
      <c r="BB192" s="171">
        <f t="shared" si="57"/>
        <v>5.558746687913432E-4</v>
      </c>
      <c r="BC192" s="128">
        <f t="shared" si="63"/>
        <v>0.99483036558024096</v>
      </c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</row>
    <row r="193" spans="1:75" ht="18.75" customHeight="1">
      <c r="A193" s="160">
        <f t="shared" si="53"/>
        <v>174</v>
      </c>
      <c r="B193" s="161" t="s">
        <v>917</v>
      </c>
      <c r="C193" s="172" t="s">
        <v>216</v>
      </c>
      <c r="D193" s="66">
        <v>311</v>
      </c>
      <c r="E193" s="182">
        <f t="shared" si="52"/>
        <v>8.8616864558668069E-4</v>
      </c>
      <c r="F193" s="183">
        <f t="shared" si="54"/>
        <v>0.81553445087462828</v>
      </c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54"/>
      <c r="AD193" s="54"/>
      <c r="AE193" s="54"/>
      <c r="AF193" s="54"/>
      <c r="AG193" s="54"/>
      <c r="AH193" s="54"/>
      <c r="AI193" s="54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160">
        <f t="shared" si="62"/>
        <v>174</v>
      </c>
      <c r="AY193" s="161" t="s">
        <v>72</v>
      </c>
      <c r="AZ193" s="172" t="s">
        <v>819</v>
      </c>
      <c r="BA193" s="66">
        <v>29</v>
      </c>
      <c r="BB193" s="171">
        <f t="shared" si="57"/>
        <v>5.3734551316496511E-4</v>
      </c>
      <c r="BC193" s="128">
        <f t="shared" si="63"/>
        <v>0.99536771109340594</v>
      </c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</row>
    <row r="194" spans="1:75" ht="18.75" customHeight="1">
      <c r="A194" s="160">
        <f t="shared" si="53"/>
        <v>175</v>
      </c>
      <c r="B194" s="161" t="s">
        <v>64</v>
      </c>
      <c r="C194" s="172" t="s">
        <v>220</v>
      </c>
      <c r="D194" s="66">
        <v>309</v>
      </c>
      <c r="E194" s="182">
        <f t="shared" si="52"/>
        <v>8.8046981185300425E-4</v>
      </c>
      <c r="F194" s="183">
        <f t="shared" si="54"/>
        <v>0.81641492068648125</v>
      </c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54"/>
      <c r="AD194" s="54"/>
      <c r="AE194" s="54"/>
      <c r="AF194" s="54"/>
      <c r="AG194" s="54"/>
      <c r="AH194" s="54"/>
      <c r="AI194" s="54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160">
        <f t="shared" si="62"/>
        <v>175</v>
      </c>
      <c r="AY194" s="161" t="s">
        <v>72</v>
      </c>
      <c r="AZ194" s="172" t="s">
        <v>1556</v>
      </c>
      <c r="BA194" s="66">
        <v>26</v>
      </c>
      <c r="BB194" s="171">
        <f t="shared" si="57"/>
        <v>4.8175804628583074E-4</v>
      </c>
      <c r="BC194" s="128">
        <f t="shared" si="63"/>
        <v>0.99584946913969175</v>
      </c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</row>
    <row r="195" spans="1:75" ht="18.75" customHeight="1">
      <c r="A195" s="160">
        <f t="shared" si="53"/>
        <v>176</v>
      </c>
      <c r="B195" s="161" t="s">
        <v>64</v>
      </c>
      <c r="C195" s="172" t="s">
        <v>227</v>
      </c>
      <c r="D195" s="66">
        <v>308</v>
      </c>
      <c r="E195" s="182">
        <f t="shared" si="52"/>
        <v>8.7762039498616613E-4</v>
      </c>
      <c r="F195" s="183">
        <f t="shared" si="54"/>
        <v>0.81729254108146743</v>
      </c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54"/>
      <c r="AD195" s="54"/>
      <c r="AE195" s="54"/>
      <c r="AF195" s="54"/>
      <c r="AG195" s="54"/>
      <c r="AH195" s="54"/>
      <c r="AI195" s="54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160">
        <f t="shared" si="62"/>
        <v>176</v>
      </c>
      <c r="AY195" s="161" t="s">
        <v>72</v>
      </c>
      <c r="AZ195" s="172" t="s">
        <v>866</v>
      </c>
      <c r="BA195" s="66">
        <v>25</v>
      </c>
      <c r="BB195" s="171">
        <f t="shared" si="57"/>
        <v>4.6322889065945265E-4</v>
      </c>
      <c r="BC195" s="128">
        <f t="shared" si="63"/>
        <v>0.99631269803035116</v>
      </c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</row>
    <row r="196" spans="1:75" ht="18.75" customHeight="1">
      <c r="A196" s="160">
        <f t="shared" si="53"/>
        <v>177</v>
      </c>
      <c r="B196" s="161" t="s">
        <v>56</v>
      </c>
      <c r="C196" s="172" t="s">
        <v>208</v>
      </c>
      <c r="D196" s="66">
        <v>307</v>
      </c>
      <c r="E196" s="182">
        <f t="shared" si="52"/>
        <v>8.7477097811932791E-4</v>
      </c>
      <c r="F196" s="183">
        <f t="shared" si="54"/>
        <v>0.8181673120595867</v>
      </c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54"/>
      <c r="AD196" s="54"/>
      <c r="AE196" s="54"/>
      <c r="AF196" s="54"/>
      <c r="AG196" s="54"/>
      <c r="AH196" s="54"/>
      <c r="AI196" s="54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160">
        <f t="shared" si="62"/>
        <v>177</v>
      </c>
      <c r="AY196" s="161" t="s">
        <v>72</v>
      </c>
      <c r="AZ196" s="172" t="s">
        <v>864</v>
      </c>
      <c r="BA196" s="66">
        <v>24</v>
      </c>
      <c r="BB196" s="171">
        <f t="shared" si="57"/>
        <v>4.4469973503307456E-4</v>
      </c>
      <c r="BC196" s="128">
        <f t="shared" si="63"/>
        <v>0.99675739776538419</v>
      </c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</row>
    <row r="197" spans="1:75" ht="18.75" customHeight="1">
      <c r="A197" s="160">
        <f t="shared" si="53"/>
        <v>178</v>
      </c>
      <c r="B197" s="161" t="s">
        <v>56</v>
      </c>
      <c r="C197" s="172" t="s">
        <v>248</v>
      </c>
      <c r="D197" s="66">
        <v>305</v>
      </c>
      <c r="E197" s="182">
        <f t="shared" si="52"/>
        <v>8.6907214438565147E-4</v>
      </c>
      <c r="F197" s="183">
        <f t="shared" si="54"/>
        <v>0.8190363842039724</v>
      </c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54"/>
      <c r="AD197" s="54"/>
      <c r="AE197" s="54"/>
      <c r="AF197" s="54"/>
      <c r="AG197" s="54"/>
      <c r="AH197" s="54"/>
      <c r="AI197" s="54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160">
        <f t="shared" si="62"/>
        <v>178</v>
      </c>
      <c r="AY197" s="161" t="s">
        <v>72</v>
      </c>
      <c r="AZ197" s="172" t="s">
        <v>1785</v>
      </c>
      <c r="BA197" s="66">
        <v>23</v>
      </c>
      <c r="BB197" s="171">
        <f t="shared" si="57"/>
        <v>4.2617057940669642E-4</v>
      </c>
      <c r="BC197" s="128">
        <f t="shared" si="63"/>
        <v>0.99718356834479094</v>
      </c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</row>
    <row r="198" spans="1:75" ht="18.75" customHeight="1">
      <c r="A198" s="160">
        <f t="shared" si="53"/>
        <v>179</v>
      </c>
      <c r="B198" s="161" t="s">
        <v>917</v>
      </c>
      <c r="C198" s="172" t="s">
        <v>218</v>
      </c>
      <c r="D198" s="66">
        <v>303</v>
      </c>
      <c r="E198" s="182">
        <f t="shared" si="52"/>
        <v>8.6337331065197503E-4</v>
      </c>
      <c r="F198" s="183">
        <f t="shared" si="54"/>
        <v>0.81989975751462441</v>
      </c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54"/>
      <c r="AD198" s="54"/>
      <c r="AE198" s="54"/>
      <c r="AF198" s="54"/>
      <c r="AG198" s="54"/>
      <c r="AH198" s="54"/>
      <c r="AI198" s="54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160">
        <f t="shared" si="62"/>
        <v>179</v>
      </c>
      <c r="AY198" s="161" t="s">
        <v>72</v>
      </c>
      <c r="AZ198" s="172" t="s">
        <v>780</v>
      </c>
      <c r="BA198" s="66">
        <v>22</v>
      </c>
      <c r="BB198" s="171">
        <f t="shared" si="57"/>
        <v>4.0764142378031833E-4</v>
      </c>
      <c r="BC198" s="128">
        <f t="shared" si="63"/>
        <v>0.9975912097685713</v>
      </c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</row>
    <row r="199" spans="1:75" ht="18.75" customHeight="1">
      <c r="A199" s="160">
        <f t="shared" si="53"/>
        <v>180</v>
      </c>
      <c r="B199" s="161" t="s">
        <v>72</v>
      </c>
      <c r="C199" s="172" t="s">
        <v>1597</v>
      </c>
      <c r="D199" s="66">
        <v>302</v>
      </c>
      <c r="E199" s="182">
        <f t="shared" si="52"/>
        <v>8.6052389378513691E-4</v>
      </c>
      <c r="F199" s="183">
        <f t="shared" si="54"/>
        <v>0.82076028140840951</v>
      </c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54"/>
      <c r="AD199" s="54"/>
      <c r="AE199" s="54"/>
      <c r="AF199" s="54"/>
      <c r="AG199" s="54"/>
      <c r="AH199" s="54"/>
      <c r="AI199" s="54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160">
        <f t="shared" si="62"/>
        <v>180</v>
      </c>
      <c r="AY199" s="161" t="s">
        <v>72</v>
      </c>
      <c r="AZ199" s="172" t="s">
        <v>1546</v>
      </c>
      <c r="BA199" s="66">
        <v>19</v>
      </c>
      <c r="BB199" s="171">
        <f t="shared" si="57"/>
        <v>3.5205395690118401E-4</v>
      </c>
      <c r="BC199" s="128">
        <f t="shared" si="63"/>
        <v>0.99794326372547248</v>
      </c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</row>
    <row r="200" spans="1:75" ht="18.75" customHeight="1">
      <c r="A200" s="160">
        <f t="shared" si="53"/>
        <v>181</v>
      </c>
      <c r="B200" s="161" t="s">
        <v>56</v>
      </c>
      <c r="C200" s="172" t="s">
        <v>247</v>
      </c>
      <c r="D200" s="66">
        <v>302</v>
      </c>
      <c r="E200" s="182">
        <f t="shared" si="52"/>
        <v>8.6052389378513691E-4</v>
      </c>
      <c r="F200" s="183">
        <f t="shared" si="54"/>
        <v>0.82162080530219461</v>
      </c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54"/>
      <c r="AD200" s="54"/>
      <c r="AE200" s="54"/>
      <c r="AF200" s="54"/>
      <c r="AG200" s="54"/>
      <c r="AH200" s="54"/>
      <c r="AI200" s="54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160">
        <f t="shared" si="62"/>
        <v>181</v>
      </c>
      <c r="AY200" s="161" t="s">
        <v>72</v>
      </c>
      <c r="AZ200" s="172" t="s">
        <v>871</v>
      </c>
      <c r="BA200" s="66">
        <v>19</v>
      </c>
      <c r="BB200" s="171">
        <f t="shared" si="57"/>
        <v>3.5205395690118401E-4</v>
      </c>
      <c r="BC200" s="128">
        <f t="shared" si="63"/>
        <v>0.99829531768237367</v>
      </c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</row>
    <row r="201" spans="1:75" ht="18.75" customHeight="1">
      <c r="A201" s="160">
        <f t="shared" si="53"/>
        <v>182</v>
      </c>
      <c r="B201" s="161" t="s">
        <v>72</v>
      </c>
      <c r="C201" s="172" t="s">
        <v>1781</v>
      </c>
      <c r="D201" s="66">
        <v>301</v>
      </c>
      <c r="E201" s="182">
        <f t="shared" si="52"/>
        <v>8.5767447691829869E-4</v>
      </c>
      <c r="F201" s="183">
        <f t="shared" si="54"/>
        <v>0.82247847977911293</v>
      </c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54"/>
      <c r="AD201" s="54"/>
      <c r="AE201" s="54"/>
      <c r="AF201" s="54"/>
      <c r="AG201" s="54"/>
      <c r="AH201" s="54"/>
      <c r="AI201" s="54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160">
        <f t="shared" si="62"/>
        <v>182</v>
      </c>
      <c r="AY201" s="161" t="s">
        <v>72</v>
      </c>
      <c r="AZ201" s="172" t="s">
        <v>765</v>
      </c>
      <c r="BA201" s="66">
        <v>18</v>
      </c>
      <c r="BB201" s="171">
        <f t="shared" si="57"/>
        <v>3.3352480127480592E-4</v>
      </c>
      <c r="BC201" s="128">
        <f t="shared" si="63"/>
        <v>0.99862884248364847</v>
      </c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</row>
    <row r="202" spans="1:75" ht="18.75" customHeight="1">
      <c r="A202" s="160">
        <f t="shared" si="53"/>
        <v>183</v>
      </c>
      <c r="B202" s="161" t="s">
        <v>72</v>
      </c>
      <c r="C202" s="172" t="s">
        <v>250</v>
      </c>
      <c r="D202" s="66">
        <v>299</v>
      </c>
      <c r="E202" s="182">
        <f t="shared" si="52"/>
        <v>8.5197564318462225E-4</v>
      </c>
      <c r="F202" s="183">
        <f t="shared" si="54"/>
        <v>0.82333045542229755</v>
      </c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54"/>
      <c r="AD202" s="54"/>
      <c r="AE202" s="54"/>
      <c r="AF202" s="54"/>
      <c r="AG202" s="54"/>
      <c r="AH202" s="54"/>
      <c r="AI202" s="54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160">
        <f t="shared" si="62"/>
        <v>183</v>
      </c>
      <c r="AY202" s="161" t="s">
        <v>72</v>
      </c>
      <c r="AZ202" s="172" t="s">
        <v>875</v>
      </c>
      <c r="BA202" s="66">
        <v>18</v>
      </c>
      <c r="BB202" s="171">
        <f t="shared" si="57"/>
        <v>3.3352480127480592E-4</v>
      </c>
      <c r="BC202" s="128">
        <f t="shared" si="63"/>
        <v>0.99896236728492327</v>
      </c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</row>
    <row r="203" spans="1:75" ht="18.75" customHeight="1">
      <c r="A203" s="160">
        <f t="shared" si="53"/>
        <v>184</v>
      </c>
      <c r="B203" s="161" t="s">
        <v>56</v>
      </c>
      <c r="C203" s="172" t="s">
        <v>1709</v>
      </c>
      <c r="D203" s="66">
        <v>299</v>
      </c>
      <c r="E203" s="182">
        <f t="shared" si="52"/>
        <v>8.5197564318462225E-4</v>
      </c>
      <c r="F203" s="183">
        <f t="shared" si="54"/>
        <v>0.82418243106548217</v>
      </c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54"/>
      <c r="AD203" s="54"/>
      <c r="AE203" s="54"/>
      <c r="AF203" s="54"/>
      <c r="AG203" s="54"/>
      <c r="AH203" s="54"/>
      <c r="AI203" s="54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160">
        <f t="shared" si="62"/>
        <v>184</v>
      </c>
      <c r="AY203" s="161" t="s">
        <v>72</v>
      </c>
      <c r="AZ203" s="172" t="s">
        <v>879</v>
      </c>
      <c r="BA203" s="66">
        <v>16</v>
      </c>
      <c r="BB203" s="171">
        <f t="shared" si="57"/>
        <v>2.9646649002204969E-4</v>
      </c>
      <c r="BC203" s="128">
        <f t="shared" si="63"/>
        <v>0.99925883377494529</v>
      </c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</row>
    <row r="204" spans="1:75" ht="18.75" customHeight="1">
      <c r="A204" s="160">
        <f t="shared" si="53"/>
        <v>185</v>
      </c>
      <c r="B204" s="161" t="s">
        <v>917</v>
      </c>
      <c r="C204" s="172" t="s">
        <v>231</v>
      </c>
      <c r="D204" s="66">
        <v>296</v>
      </c>
      <c r="E204" s="182">
        <f t="shared" si="52"/>
        <v>8.4342739258410769E-4</v>
      </c>
      <c r="F204" s="183">
        <f t="shared" si="54"/>
        <v>0.82502585845806631</v>
      </c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54"/>
      <c r="AD204" s="54"/>
      <c r="AE204" s="54"/>
      <c r="AF204" s="54"/>
      <c r="AG204" s="54"/>
      <c r="AH204" s="54"/>
      <c r="AI204" s="54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160">
        <f t="shared" si="62"/>
        <v>185</v>
      </c>
      <c r="AY204" s="161" t="s">
        <v>72</v>
      </c>
      <c r="AZ204" s="172" t="s">
        <v>1553</v>
      </c>
      <c r="BA204" s="66">
        <v>13</v>
      </c>
      <c r="BB204" s="171">
        <f t="shared" si="57"/>
        <v>2.4087902314291537E-4</v>
      </c>
      <c r="BC204" s="128">
        <f t="shared" si="63"/>
        <v>0.99949971279808825</v>
      </c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</row>
    <row r="205" spans="1:75" ht="18.75" customHeight="1">
      <c r="A205" s="160">
        <f t="shared" si="53"/>
        <v>186</v>
      </c>
      <c r="B205" s="161" t="s">
        <v>52</v>
      </c>
      <c r="C205" s="172" t="s">
        <v>1645</v>
      </c>
      <c r="D205" s="66">
        <v>293</v>
      </c>
      <c r="E205" s="182">
        <f t="shared" si="52"/>
        <v>8.3487914198359303E-4</v>
      </c>
      <c r="F205" s="183">
        <f t="shared" si="54"/>
        <v>0.82586073760004985</v>
      </c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54"/>
      <c r="AD205" s="54"/>
      <c r="AE205" s="54"/>
      <c r="AF205" s="54"/>
      <c r="AG205" s="54"/>
      <c r="AH205" s="54"/>
      <c r="AI205" s="54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160">
        <f t="shared" si="62"/>
        <v>186</v>
      </c>
      <c r="AY205" s="161" t="s">
        <v>72</v>
      </c>
      <c r="AZ205" s="172" t="s">
        <v>1575</v>
      </c>
      <c r="BA205" s="66">
        <v>12</v>
      </c>
      <c r="BB205" s="171">
        <f t="shared" si="57"/>
        <v>2.2234986751653728E-4</v>
      </c>
      <c r="BC205" s="128">
        <f t="shared" si="63"/>
        <v>0.99972206266560482</v>
      </c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</row>
    <row r="206" spans="1:75" ht="18.75" customHeight="1">
      <c r="A206" s="160">
        <f t="shared" si="53"/>
        <v>187</v>
      </c>
      <c r="B206" s="161" t="s">
        <v>79</v>
      </c>
      <c r="C206" s="172" t="s">
        <v>215</v>
      </c>
      <c r="D206" s="66">
        <v>293</v>
      </c>
      <c r="E206" s="182">
        <f t="shared" si="52"/>
        <v>8.3487914198359303E-4</v>
      </c>
      <c r="F206" s="183">
        <f t="shared" si="54"/>
        <v>0.8266956167420334</v>
      </c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54"/>
      <c r="AD206" s="54"/>
      <c r="AE206" s="54"/>
      <c r="AF206" s="54"/>
      <c r="AG206" s="54"/>
      <c r="AH206" s="54"/>
      <c r="AI206" s="54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160">
        <f t="shared" si="62"/>
        <v>187</v>
      </c>
      <c r="AY206" s="161" t="s">
        <v>72</v>
      </c>
      <c r="AZ206" s="172" t="s">
        <v>895</v>
      </c>
      <c r="BA206" s="66">
        <v>11</v>
      </c>
      <c r="BB206" s="171">
        <f t="shared" si="57"/>
        <v>2.0382071189015916E-4</v>
      </c>
      <c r="BC206" s="128">
        <f t="shared" si="63"/>
        <v>0.999925883377495</v>
      </c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</row>
    <row r="207" spans="1:75" ht="18.75" customHeight="1">
      <c r="A207" s="160">
        <f t="shared" si="53"/>
        <v>188</v>
      </c>
      <c r="B207" s="161" t="s">
        <v>79</v>
      </c>
      <c r="C207" s="172" t="s">
        <v>205</v>
      </c>
      <c r="D207" s="66">
        <v>292</v>
      </c>
      <c r="E207" s="182">
        <f t="shared" si="52"/>
        <v>8.3202972511675481E-4</v>
      </c>
      <c r="F207" s="183">
        <f t="shared" si="54"/>
        <v>0.82752764646715016</v>
      </c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54"/>
      <c r="AD207" s="54"/>
      <c r="AE207" s="54"/>
      <c r="AF207" s="54"/>
      <c r="AG207" s="54"/>
      <c r="AH207" s="54"/>
      <c r="AI207" s="54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160">
        <f t="shared" si="62"/>
        <v>188</v>
      </c>
      <c r="AY207" s="161" t="s">
        <v>72</v>
      </c>
      <c r="AZ207" s="172" t="s">
        <v>1795</v>
      </c>
      <c r="BA207" s="66">
        <v>4</v>
      </c>
      <c r="BB207" s="171">
        <f t="shared" si="57"/>
        <v>7.4116622505512422E-5</v>
      </c>
      <c r="BC207" s="128">
        <f t="shared" si="63"/>
        <v>1.0000000000000004</v>
      </c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</row>
    <row r="208" spans="1:75" ht="18.75" customHeight="1">
      <c r="A208" s="160">
        <f t="shared" si="53"/>
        <v>189</v>
      </c>
      <c r="B208" s="161" t="s">
        <v>52</v>
      </c>
      <c r="C208" s="172" t="s">
        <v>278</v>
      </c>
      <c r="D208" s="66">
        <v>292</v>
      </c>
      <c r="E208" s="182">
        <f t="shared" si="52"/>
        <v>8.3202972511675481E-4</v>
      </c>
      <c r="F208" s="183">
        <f t="shared" si="54"/>
        <v>0.82835967619226691</v>
      </c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54"/>
      <c r="AD208" s="54"/>
      <c r="AE208" s="54"/>
      <c r="AF208" s="54"/>
      <c r="AG208" s="54"/>
      <c r="AH208" s="54"/>
      <c r="AI208" s="54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54" t="s">
        <v>912</v>
      </c>
      <c r="AY208" s="254"/>
      <c r="AZ208" s="254"/>
      <c r="BA208" s="190">
        <f>SUM(BA20:BA207)</f>
        <v>53969</v>
      </c>
      <c r="BB208" s="180">
        <f t="shared" si="57"/>
        <v>1</v>
      </c>
      <c r="BC208" s="192"/>
      <c r="BD208" s="30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</row>
    <row r="209" spans="1:75" ht="18.75" customHeight="1">
      <c r="A209" s="160">
        <f t="shared" si="53"/>
        <v>190</v>
      </c>
      <c r="B209" s="161" t="s">
        <v>64</v>
      </c>
      <c r="C209" s="172" t="s">
        <v>297</v>
      </c>
      <c r="D209" s="66">
        <v>289</v>
      </c>
      <c r="E209" s="182">
        <f t="shared" si="52"/>
        <v>8.2348147451624025E-4</v>
      </c>
      <c r="F209" s="183">
        <f t="shared" si="54"/>
        <v>0.82918315766678319</v>
      </c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54"/>
      <c r="AD209" s="54"/>
      <c r="AE209" s="54"/>
      <c r="AF209" s="54"/>
      <c r="AG209" s="54"/>
      <c r="AH209" s="54"/>
      <c r="AI209" s="54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30"/>
      <c r="BC209" s="36"/>
      <c r="BD209" s="35"/>
      <c r="BE209" s="37"/>
      <c r="BF209" s="37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</row>
    <row r="210" spans="1:75" ht="18.75" customHeight="1">
      <c r="A210" s="160">
        <f t="shared" si="53"/>
        <v>191</v>
      </c>
      <c r="B210" s="161" t="s">
        <v>56</v>
      </c>
      <c r="C210" s="172" t="s">
        <v>246</v>
      </c>
      <c r="D210" s="66">
        <v>287</v>
      </c>
      <c r="E210" s="182">
        <f t="shared" si="52"/>
        <v>8.1778264078256381E-4</v>
      </c>
      <c r="F210" s="183">
        <f t="shared" si="54"/>
        <v>0.83000094030756577</v>
      </c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54"/>
      <c r="AD210" s="54"/>
      <c r="AE210" s="54"/>
      <c r="AF210" s="54"/>
      <c r="AG210" s="54"/>
      <c r="AH210" s="54"/>
      <c r="AI210" s="54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30"/>
      <c r="BD210" s="52"/>
      <c r="BE210" s="36"/>
      <c r="BF210" s="35"/>
      <c r="BG210" s="37"/>
      <c r="BH210" s="37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</row>
    <row r="211" spans="1:75" ht="18.75" customHeight="1">
      <c r="A211" s="160">
        <f t="shared" si="53"/>
        <v>192</v>
      </c>
      <c r="B211" s="161" t="s">
        <v>72</v>
      </c>
      <c r="C211" s="172" t="s">
        <v>1501</v>
      </c>
      <c r="D211" s="66">
        <v>275</v>
      </c>
      <c r="E211" s="182">
        <f t="shared" si="52"/>
        <v>7.8358963838050548E-4</v>
      </c>
      <c r="F211" s="183">
        <f t="shared" si="54"/>
        <v>0.83078452994594632</v>
      </c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54"/>
      <c r="AD211" s="54"/>
      <c r="AE211" s="54"/>
      <c r="AF211" s="54"/>
      <c r="AG211" s="54"/>
      <c r="AH211" s="54"/>
      <c r="AI211" s="54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52"/>
      <c r="BD211" s="23"/>
      <c r="BE211" s="52"/>
      <c r="BF211" s="34"/>
      <c r="BG211" s="38"/>
      <c r="BH211" s="29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</row>
    <row r="212" spans="1:75" ht="18.75" customHeight="1">
      <c r="A212" s="160">
        <f t="shared" si="53"/>
        <v>193</v>
      </c>
      <c r="B212" s="161" t="s">
        <v>58</v>
      </c>
      <c r="C212" s="172" t="s">
        <v>234</v>
      </c>
      <c r="D212" s="66">
        <v>275</v>
      </c>
      <c r="E212" s="182">
        <f t="shared" ref="E212:E275" si="64">D212/$D$873</f>
        <v>7.8358963838050548E-4</v>
      </c>
      <c r="F212" s="183">
        <f t="shared" si="54"/>
        <v>0.83156811958432686</v>
      </c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54"/>
      <c r="AD212" s="54"/>
      <c r="AE212" s="54"/>
      <c r="AF212" s="54"/>
      <c r="AG212" s="54"/>
      <c r="AH212" s="54"/>
      <c r="AI212" s="54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</row>
    <row r="213" spans="1:75" ht="18.75" customHeight="1">
      <c r="A213" s="160">
        <f t="shared" ref="A213:A276" si="65">A212+1</f>
        <v>194</v>
      </c>
      <c r="B213" s="161" t="s">
        <v>72</v>
      </c>
      <c r="C213" s="172" t="s">
        <v>253</v>
      </c>
      <c r="D213" s="66">
        <v>275</v>
      </c>
      <c r="E213" s="182">
        <f t="shared" si="64"/>
        <v>7.8358963838050548E-4</v>
      </c>
      <c r="F213" s="183">
        <f t="shared" ref="F213:F276" si="66">F212+E213</f>
        <v>0.8323517092227074</v>
      </c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54"/>
      <c r="AD213" s="54"/>
      <c r="AE213" s="54"/>
      <c r="AF213" s="54"/>
      <c r="AG213" s="54"/>
      <c r="AH213" s="54"/>
      <c r="AI213" s="54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</row>
    <row r="214" spans="1:75" ht="18.75" customHeight="1">
      <c r="A214" s="160">
        <f t="shared" si="65"/>
        <v>195</v>
      </c>
      <c r="B214" s="161" t="s">
        <v>52</v>
      </c>
      <c r="C214" s="172" t="s">
        <v>1670</v>
      </c>
      <c r="D214" s="66">
        <v>275</v>
      </c>
      <c r="E214" s="182">
        <f t="shared" si="64"/>
        <v>7.8358963838050548E-4</v>
      </c>
      <c r="F214" s="183">
        <f t="shared" si="66"/>
        <v>0.83313529886108795</v>
      </c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54"/>
      <c r="AD214" s="54"/>
      <c r="AE214" s="54"/>
      <c r="AF214" s="54"/>
      <c r="AG214" s="54"/>
      <c r="AH214" s="54"/>
      <c r="AI214" s="54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</row>
    <row r="215" spans="1:75" ht="18.75" customHeight="1">
      <c r="A215" s="160">
        <f t="shared" si="65"/>
        <v>196</v>
      </c>
      <c r="B215" s="161" t="s">
        <v>64</v>
      </c>
      <c r="C215" s="172" t="s">
        <v>232</v>
      </c>
      <c r="D215" s="66">
        <v>271</v>
      </c>
      <c r="E215" s="182">
        <f t="shared" si="64"/>
        <v>7.7219197091315259E-4</v>
      </c>
      <c r="F215" s="183">
        <f t="shared" si="66"/>
        <v>0.83390749083200111</v>
      </c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54"/>
      <c r="AD215" s="54"/>
      <c r="AE215" s="54"/>
      <c r="AF215" s="54"/>
      <c r="AG215" s="54"/>
      <c r="AH215" s="54"/>
      <c r="AI215" s="54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</row>
    <row r="216" spans="1:75" ht="18.75" customHeight="1">
      <c r="A216" s="160">
        <f t="shared" si="65"/>
        <v>197</v>
      </c>
      <c r="B216" s="161" t="s">
        <v>56</v>
      </c>
      <c r="C216" s="172" t="s">
        <v>1545</v>
      </c>
      <c r="D216" s="66">
        <v>268</v>
      </c>
      <c r="E216" s="182">
        <f t="shared" si="64"/>
        <v>7.6364372031263803E-4</v>
      </c>
      <c r="F216" s="183">
        <f t="shared" si="66"/>
        <v>0.83467113455231379</v>
      </c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54"/>
      <c r="AD216" s="54"/>
      <c r="AE216" s="54"/>
      <c r="AF216" s="54"/>
      <c r="AG216" s="54"/>
      <c r="AH216" s="54"/>
      <c r="AI216" s="54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</row>
    <row r="217" spans="1:75" ht="18.75" customHeight="1">
      <c r="A217" s="160">
        <f t="shared" si="65"/>
        <v>198</v>
      </c>
      <c r="B217" s="161" t="s">
        <v>64</v>
      </c>
      <c r="C217" s="172" t="s">
        <v>282</v>
      </c>
      <c r="D217" s="66">
        <v>267</v>
      </c>
      <c r="E217" s="182">
        <f t="shared" si="64"/>
        <v>7.6079430344579981E-4</v>
      </c>
      <c r="F217" s="183">
        <f t="shared" si="66"/>
        <v>0.83543192885575956</v>
      </c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54"/>
      <c r="AD217" s="54"/>
      <c r="AE217" s="54"/>
      <c r="AF217" s="54"/>
      <c r="AG217" s="54"/>
      <c r="AH217" s="54"/>
      <c r="AI217" s="54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</row>
    <row r="218" spans="1:75" ht="18.75" customHeight="1">
      <c r="A218" s="160">
        <f t="shared" si="65"/>
        <v>199</v>
      </c>
      <c r="B218" s="161" t="s">
        <v>58</v>
      </c>
      <c r="C218" s="172" t="s">
        <v>258</v>
      </c>
      <c r="D218" s="66">
        <v>267</v>
      </c>
      <c r="E218" s="182">
        <f t="shared" si="64"/>
        <v>7.6079430344579981E-4</v>
      </c>
      <c r="F218" s="183">
        <f t="shared" si="66"/>
        <v>0.83619272315920534</v>
      </c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54"/>
      <c r="AD218" s="54"/>
      <c r="AE218" s="54"/>
      <c r="AF218" s="54"/>
      <c r="AG218" s="54"/>
      <c r="AH218" s="54"/>
      <c r="AI218" s="54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</row>
    <row r="219" spans="1:75" ht="18.75" customHeight="1">
      <c r="A219" s="160">
        <f t="shared" si="65"/>
        <v>200</v>
      </c>
      <c r="B219" s="161" t="s">
        <v>917</v>
      </c>
      <c r="C219" s="172" t="s">
        <v>269</v>
      </c>
      <c r="D219" s="66">
        <v>263</v>
      </c>
      <c r="E219" s="182">
        <f t="shared" si="64"/>
        <v>7.4939663597844704E-4</v>
      </c>
      <c r="F219" s="183">
        <f t="shared" si="66"/>
        <v>0.83694211979518374</v>
      </c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54"/>
      <c r="AD219" s="54"/>
      <c r="AE219" s="54"/>
      <c r="AF219" s="54"/>
      <c r="AG219" s="54"/>
      <c r="AH219" s="54"/>
      <c r="AI219" s="54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</row>
    <row r="220" spans="1:75" ht="18.75" customHeight="1">
      <c r="A220" s="160">
        <f t="shared" si="65"/>
        <v>201</v>
      </c>
      <c r="B220" s="161" t="s">
        <v>61</v>
      </c>
      <c r="C220" s="172" t="s">
        <v>244</v>
      </c>
      <c r="D220" s="66">
        <v>262</v>
      </c>
      <c r="E220" s="182">
        <f t="shared" si="64"/>
        <v>7.4654721911160881E-4</v>
      </c>
      <c r="F220" s="183">
        <f t="shared" si="66"/>
        <v>0.83768866701429534</v>
      </c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54"/>
      <c r="AD220" s="54"/>
      <c r="AE220" s="54"/>
      <c r="AF220" s="54"/>
      <c r="AG220" s="54"/>
      <c r="AH220" s="54"/>
      <c r="AI220" s="54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</row>
    <row r="221" spans="1:75" ht="18.75" customHeight="1">
      <c r="A221" s="160">
        <f t="shared" si="65"/>
        <v>202</v>
      </c>
      <c r="B221" s="161" t="s">
        <v>61</v>
      </c>
      <c r="C221" s="172" t="s">
        <v>289</v>
      </c>
      <c r="D221" s="66">
        <v>262</v>
      </c>
      <c r="E221" s="182">
        <f t="shared" si="64"/>
        <v>7.4654721911160881E-4</v>
      </c>
      <c r="F221" s="183">
        <f t="shared" si="66"/>
        <v>0.83843521423340694</v>
      </c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54"/>
      <c r="AD221" s="54"/>
      <c r="AE221" s="54"/>
      <c r="AF221" s="54"/>
      <c r="AG221" s="54"/>
      <c r="AH221" s="54"/>
      <c r="AI221" s="54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</row>
    <row r="222" spans="1:75" ht="18.75" customHeight="1">
      <c r="A222" s="160">
        <f t="shared" si="65"/>
        <v>203</v>
      </c>
      <c r="B222" s="161" t="s">
        <v>52</v>
      </c>
      <c r="C222" s="172" t="s">
        <v>260</v>
      </c>
      <c r="D222" s="66">
        <v>260</v>
      </c>
      <c r="E222" s="182">
        <f t="shared" si="64"/>
        <v>7.4084838537793237E-4</v>
      </c>
      <c r="F222" s="183">
        <f t="shared" si="66"/>
        <v>0.83917606261878486</v>
      </c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54"/>
      <c r="AD222" s="54"/>
      <c r="AE222" s="54"/>
      <c r="AF222" s="54"/>
      <c r="AG222" s="54"/>
      <c r="AH222" s="54"/>
      <c r="AI222" s="54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</row>
    <row r="223" spans="1:75" ht="18.75" customHeight="1">
      <c r="A223" s="160">
        <f t="shared" si="65"/>
        <v>204</v>
      </c>
      <c r="B223" s="161" t="s">
        <v>56</v>
      </c>
      <c r="C223" s="172" t="s">
        <v>226</v>
      </c>
      <c r="D223" s="66">
        <v>260</v>
      </c>
      <c r="E223" s="182">
        <f t="shared" si="64"/>
        <v>7.4084838537793237E-4</v>
      </c>
      <c r="F223" s="183">
        <f t="shared" si="66"/>
        <v>0.83991691100416277</v>
      </c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54"/>
      <c r="AD223" s="54"/>
      <c r="AE223" s="54"/>
      <c r="AF223" s="54"/>
      <c r="AG223" s="54"/>
      <c r="AH223" s="54"/>
      <c r="AI223" s="54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</row>
    <row r="224" spans="1:75" ht="18.75" customHeight="1">
      <c r="A224" s="160">
        <f t="shared" si="65"/>
        <v>205</v>
      </c>
      <c r="B224" s="161" t="s">
        <v>52</v>
      </c>
      <c r="C224" s="172" t="s">
        <v>1779</v>
      </c>
      <c r="D224" s="66">
        <v>260</v>
      </c>
      <c r="E224" s="182">
        <f t="shared" si="64"/>
        <v>7.4084838537793237E-4</v>
      </c>
      <c r="F224" s="183">
        <f t="shared" si="66"/>
        <v>0.84065775938954068</v>
      </c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54"/>
      <c r="AD224" s="54"/>
      <c r="AE224" s="54"/>
      <c r="AF224" s="54"/>
      <c r="AG224" s="54"/>
      <c r="AH224" s="54"/>
      <c r="AI224" s="54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</row>
    <row r="225" spans="1:75" ht="18.75" customHeight="1">
      <c r="A225" s="160">
        <f t="shared" si="65"/>
        <v>206</v>
      </c>
      <c r="B225" s="161" t="s">
        <v>64</v>
      </c>
      <c r="C225" s="172" t="s">
        <v>235</v>
      </c>
      <c r="D225" s="66">
        <v>257</v>
      </c>
      <c r="E225" s="182">
        <f t="shared" si="64"/>
        <v>7.3230013477741782E-4</v>
      </c>
      <c r="F225" s="183">
        <f t="shared" si="66"/>
        <v>0.84139005952431811</v>
      </c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54"/>
      <c r="AD225" s="54"/>
      <c r="AE225" s="54"/>
      <c r="AF225" s="54"/>
      <c r="AG225" s="54"/>
      <c r="AH225" s="54"/>
      <c r="AI225" s="54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</row>
    <row r="226" spans="1:75" ht="18.75" customHeight="1">
      <c r="A226" s="160">
        <f t="shared" si="65"/>
        <v>207</v>
      </c>
      <c r="B226" s="161" t="s">
        <v>72</v>
      </c>
      <c r="C226" s="172" t="s">
        <v>259</v>
      </c>
      <c r="D226" s="66">
        <v>254</v>
      </c>
      <c r="E226" s="182">
        <f t="shared" si="64"/>
        <v>7.2375188417690315E-4</v>
      </c>
      <c r="F226" s="183">
        <f t="shared" si="66"/>
        <v>0.84211381140849506</v>
      </c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54"/>
      <c r="AD226" s="54"/>
      <c r="AE226" s="54"/>
      <c r="AF226" s="54"/>
      <c r="AG226" s="54"/>
      <c r="AH226" s="54"/>
      <c r="AI226" s="54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</row>
    <row r="227" spans="1:75" ht="18.75" customHeight="1">
      <c r="A227" s="160">
        <f t="shared" si="65"/>
        <v>208</v>
      </c>
      <c r="B227" s="161" t="s">
        <v>52</v>
      </c>
      <c r="C227" s="172" t="s">
        <v>271</v>
      </c>
      <c r="D227" s="66">
        <v>250</v>
      </c>
      <c r="E227" s="182">
        <f t="shared" si="64"/>
        <v>7.1235421670955037E-4</v>
      </c>
      <c r="F227" s="183">
        <f t="shared" si="66"/>
        <v>0.84282616562520463</v>
      </c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54"/>
      <c r="AD227" s="54"/>
      <c r="AE227" s="54"/>
      <c r="AF227" s="54"/>
      <c r="AG227" s="54"/>
      <c r="AH227" s="54"/>
      <c r="AI227" s="54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</row>
    <row r="228" spans="1:75" ht="18.75" customHeight="1">
      <c r="A228" s="160">
        <f t="shared" si="65"/>
        <v>209</v>
      </c>
      <c r="B228" s="161" t="s">
        <v>52</v>
      </c>
      <c r="C228" s="172" t="s">
        <v>252</v>
      </c>
      <c r="D228" s="66">
        <v>250</v>
      </c>
      <c r="E228" s="182">
        <f t="shared" si="64"/>
        <v>7.1235421670955037E-4</v>
      </c>
      <c r="F228" s="183">
        <f t="shared" si="66"/>
        <v>0.84353851984191419</v>
      </c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54"/>
      <c r="AD228" s="54"/>
      <c r="AE228" s="54"/>
      <c r="AF228" s="54"/>
      <c r="AG228" s="54"/>
      <c r="AH228" s="54"/>
      <c r="AI228" s="54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</row>
    <row r="229" spans="1:75" ht="18.75" customHeight="1">
      <c r="A229" s="160">
        <f t="shared" si="65"/>
        <v>210</v>
      </c>
      <c r="B229" s="161" t="s">
        <v>79</v>
      </c>
      <c r="C229" s="172" t="s">
        <v>1693</v>
      </c>
      <c r="D229" s="66">
        <v>249</v>
      </c>
      <c r="E229" s="182">
        <f t="shared" si="64"/>
        <v>7.0950479984271215E-4</v>
      </c>
      <c r="F229" s="183">
        <f t="shared" si="66"/>
        <v>0.84424802464175686</v>
      </c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54"/>
      <c r="AD229" s="54"/>
      <c r="AE229" s="54"/>
      <c r="AF229" s="54"/>
      <c r="AG229" s="54"/>
      <c r="AH229" s="54"/>
      <c r="AI229" s="54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</row>
    <row r="230" spans="1:75" ht="18.75" customHeight="1">
      <c r="A230" s="160">
        <f t="shared" si="65"/>
        <v>211</v>
      </c>
      <c r="B230" s="161" t="s">
        <v>917</v>
      </c>
      <c r="C230" s="172" t="s">
        <v>277</v>
      </c>
      <c r="D230" s="66">
        <v>247</v>
      </c>
      <c r="E230" s="182">
        <f t="shared" si="64"/>
        <v>7.0380596610903582E-4</v>
      </c>
      <c r="F230" s="183">
        <f t="shared" si="66"/>
        <v>0.84495183060786594</v>
      </c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54"/>
      <c r="AD230" s="54"/>
      <c r="AE230" s="54"/>
      <c r="AF230" s="54"/>
      <c r="AG230" s="54"/>
      <c r="AH230" s="54"/>
      <c r="AI230" s="54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</row>
    <row r="231" spans="1:75" ht="18.75" customHeight="1">
      <c r="A231" s="160">
        <f t="shared" si="65"/>
        <v>212</v>
      </c>
      <c r="B231" s="161" t="s">
        <v>52</v>
      </c>
      <c r="C231" s="172" t="s">
        <v>1574</v>
      </c>
      <c r="D231" s="66">
        <v>245</v>
      </c>
      <c r="E231" s="182">
        <f t="shared" si="64"/>
        <v>6.9810713237535937E-4</v>
      </c>
      <c r="F231" s="183">
        <f t="shared" si="66"/>
        <v>0.84564993774024133</v>
      </c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54"/>
      <c r="AD231" s="54"/>
      <c r="AE231" s="54"/>
      <c r="AF231" s="54"/>
      <c r="AG231" s="54"/>
      <c r="AH231" s="54"/>
      <c r="AI231" s="54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</row>
    <row r="232" spans="1:75" ht="18.75" customHeight="1">
      <c r="A232" s="160">
        <f t="shared" si="65"/>
        <v>213</v>
      </c>
      <c r="B232" s="161" t="s">
        <v>72</v>
      </c>
      <c r="C232" s="172" t="s">
        <v>288</v>
      </c>
      <c r="D232" s="66">
        <v>245</v>
      </c>
      <c r="E232" s="182">
        <f t="shared" si="64"/>
        <v>6.9810713237535937E-4</v>
      </c>
      <c r="F232" s="183">
        <f t="shared" si="66"/>
        <v>0.84634804487261672</v>
      </c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54"/>
      <c r="AD232" s="54"/>
      <c r="AE232" s="54"/>
      <c r="AF232" s="54"/>
      <c r="AG232" s="54"/>
      <c r="AH232" s="54"/>
      <c r="AI232" s="54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</row>
    <row r="233" spans="1:75" ht="18.75" customHeight="1">
      <c r="A233" s="160">
        <f t="shared" si="65"/>
        <v>214</v>
      </c>
      <c r="B233" s="161" t="s">
        <v>52</v>
      </c>
      <c r="C233" s="172" t="s">
        <v>1584</v>
      </c>
      <c r="D233" s="66">
        <v>242</v>
      </c>
      <c r="E233" s="182">
        <f t="shared" si="64"/>
        <v>6.8955888177484482E-4</v>
      </c>
      <c r="F233" s="183">
        <f t="shared" si="66"/>
        <v>0.84703760375439152</v>
      </c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54"/>
      <c r="AD233" s="54"/>
      <c r="AE233" s="54"/>
      <c r="AF233" s="54"/>
      <c r="AG233" s="54"/>
      <c r="AH233" s="54"/>
      <c r="AI233" s="54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</row>
    <row r="234" spans="1:75" ht="18.75" customHeight="1">
      <c r="A234" s="160">
        <f t="shared" si="65"/>
        <v>215</v>
      </c>
      <c r="B234" s="161" t="s">
        <v>64</v>
      </c>
      <c r="C234" s="172" t="s">
        <v>1752</v>
      </c>
      <c r="D234" s="66">
        <v>242</v>
      </c>
      <c r="E234" s="182">
        <f t="shared" si="64"/>
        <v>6.8955888177484482E-4</v>
      </c>
      <c r="F234" s="183">
        <f t="shared" si="66"/>
        <v>0.84772716263616632</v>
      </c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54"/>
      <c r="AD234" s="54"/>
      <c r="AE234" s="54"/>
      <c r="AF234" s="54"/>
      <c r="AG234" s="54"/>
      <c r="AH234" s="54"/>
      <c r="AI234" s="54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</row>
    <row r="235" spans="1:75" ht="18.75" customHeight="1">
      <c r="A235" s="160">
        <f t="shared" si="65"/>
        <v>216</v>
      </c>
      <c r="B235" s="161" t="s">
        <v>58</v>
      </c>
      <c r="C235" s="172" t="s">
        <v>1808</v>
      </c>
      <c r="D235" s="66">
        <v>240</v>
      </c>
      <c r="E235" s="182">
        <f t="shared" si="64"/>
        <v>6.8386004804116838E-4</v>
      </c>
      <c r="F235" s="183">
        <f t="shared" si="66"/>
        <v>0.84841102268420754</v>
      </c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54"/>
      <c r="AD235" s="54"/>
      <c r="AE235" s="54"/>
      <c r="AF235" s="54"/>
      <c r="AG235" s="54"/>
      <c r="AH235" s="54"/>
      <c r="AI235" s="54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</row>
    <row r="236" spans="1:75" ht="18.75" customHeight="1">
      <c r="A236" s="160">
        <f t="shared" si="65"/>
        <v>217</v>
      </c>
      <c r="B236" s="161" t="s">
        <v>72</v>
      </c>
      <c r="C236" s="172" t="s">
        <v>1511</v>
      </c>
      <c r="D236" s="66">
        <v>238</v>
      </c>
      <c r="E236" s="182">
        <f t="shared" si="64"/>
        <v>6.7816121430749193E-4</v>
      </c>
      <c r="F236" s="183">
        <f t="shared" si="66"/>
        <v>0.84908918389851507</v>
      </c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54"/>
      <c r="AD236" s="54"/>
      <c r="AE236" s="54"/>
      <c r="AF236" s="54"/>
      <c r="AG236" s="54"/>
      <c r="AH236" s="54"/>
      <c r="AI236" s="54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</row>
    <row r="237" spans="1:75" ht="18.75" customHeight="1">
      <c r="A237" s="160">
        <f t="shared" si="65"/>
        <v>218</v>
      </c>
      <c r="B237" s="161" t="s">
        <v>72</v>
      </c>
      <c r="C237" s="172" t="s">
        <v>219</v>
      </c>
      <c r="D237" s="66">
        <v>237</v>
      </c>
      <c r="E237" s="182">
        <f t="shared" si="64"/>
        <v>6.7531179744065382E-4</v>
      </c>
      <c r="F237" s="183">
        <f t="shared" si="66"/>
        <v>0.84976449569595569</v>
      </c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54"/>
      <c r="AD237" s="54"/>
      <c r="AE237" s="54"/>
      <c r="AF237" s="54"/>
      <c r="AG237" s="54"/>
      <c r="AH237" s="54"/>
      <c r="AI237" s="54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</row>
    <row r="238" spans="1:75" ht="18.75" customHeight="1">
      <c r="A238" s="160">
        <f t="shared" si="65"/>
        <v>219</v>
      </c>
      <c r="B238" s="161" t="s">
        <v>52</v>
      </c>
      <c r="C238" s="172" t="s">
        <v>1498</v>
      </c>
      <c r="D238" s="66">
        <v>235</v>
      </c>
      <c r="E238" s="182">
        <f t="shared" si="64"/>
        <v>6.6961296370697738E-4</v>
      </c>
      <c r="F238" s="183">
        <f t="shared" si="66"/>
        <v>0.85043410865966262</v>
      </c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54"/>
      <c r="AD238" s="54"/>
      <c r="AE238" s="54"/>
      <c r="AF238" s="54"/>
      <c r="AG238" s="54"/>
      <c r="AH238" s="54"/>
      <c r="AI238" s="54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</row>
    <row r="239" spans="1:75" ht="18.75" customHeight="1">
      <c r="A239" s="160">
        <f t="shared" si="65"/>
        <v>220</v>
      </c>
      <c r="B239" s="161" t="s">
        <v>72</v>
      </c>
      <c r="C239" s="172" t="s">
        <v>240</v>
      </c>
      <c r="D239" s="66">
        <v>235</v>
      </c>
      <c r="E239" s="182">
        <f t="shared" si="64"/>
        <v>6.6961296370697738E-4</v>
      </c>
      <c r="F239" s="183">
        <f t="shared" si="66"/>
        <v>0.85110372162336956</v>
      </c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54"/>
      <c r="AD239" s="54"/>
      <c r="AE239" s="54"/>
      <c r="AF239" s="54"/>
      <c r="AG239" s="54"/>
      <c r="AH239" s="54"/>
      <c r="AI239" s="54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</row>
    <row r="240" spans="1:75" ht="18.75" customHeight="1">
      <c r="A240" s="160">
        <f t="shared" si="65"/>
        <v>221</v>
      </c>
      <c r="B240" s="161" t="s">
        <v>72</v>
      </c>
      <c r="C240" s="172" t="s">
        <v>1714</v>
      </c>
      <c r="D240" s="66">
        <v>234</v>
      </c>
      <c r="E240" s="182">
        <f t="shared" si="64"/>
        <v>6.6676354684013916E-4</v>
      </c>
      <c r="F240" s="183">
        <f t="shared" si="66"/>
        <v>0.8517704851702097</v>
      </c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54"/>
      <c r="AD240" s="54"/>
      <c r="AE240" s="54"/>
      <c r="AF240" s="54"/>
      <c r="AG240" s="54"/>
      <c r="AH240" s="54"/>
      <c r="AI240" s="54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</row>
    <row r="241" spans="1:75" ht="18.75" customHeight="1">
      <c r="A241" s="160">
        <f t="shared" si="65"/>
        <v>222</v>
      </c>
      <c r="B241" s="161" t="s">
        <v>52</v>
      </c>
      <c r="C241" s="172" t="s">
        <v>314</v>
      </c>
      <c r="D241" s="66">
        <v>233</v>
      </c>
      <c r="E241" s="182">
        <f t="shared" si="64"/>
        <v>6.6391412997330093E-4</v>
      </c>
      <c r="F241" s="183">
        <f t="shared" si="66"/>
        <v>0.85243439930018305</v>
      </c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54"/>
      <c r="AD241" s="54"/>
      <c r="AE241" s="54"/>
      <c r="AF241" s="54"/>
      <c r="AG241" s="54"/>
      <c r="AH241" s="54"/>
      <c r="AI241" s="54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</row>
    <row r="242" spans="1:75" ht="18.75" customHeight="1">
      <c r="A242" s="160">
        <f t="shared" si="65"/>
        <v>223</v>
      </c>
      <c r="B242" s="161" t="s">
        <v>72</v>
      </c>
      <c r="C242" s="172" t="s">
        <v>280</v>
      </c>
      <c r="D242" s="66">
        <v>232</v>
      </c>
      <c r="E242" s="182">
        <f t="shared" si="64"/>
        <v>6.6106471310646271E-4</v>
      </c>
      <c r="F242" s="183">
        <f t="shared" si="66"/>
        <v>0.85309546401328951</v>
      </c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54"/>
      <c r="AD242" s="54"/>
      <c r="AE242" s="54"/>
      <c r="AF242" s="54"/>
      <c r="AG242" s="54"/>
      <c r="AH242" s="54"/>
      <c r="AI242" s="54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</row>
    <row r="243" spans="1:75" ht="18.75" customHeight="1">
      <c r="A243" s="160">
        <f t="shared" si="65"/>
        <v>224</v>
      </c>
      <c r="B243" s="161" t="s">
        <v>917</v>
      </c>
      <c r="C243" s="172" t="s">
        <v>299</v>
      </c>
      <c r="D243" s="66">
        <v>232</v>
      </c>
      <c r="E243" s="182">
        <f t="shared" si="64"/>
        <v>6.6106471310646271E-4</v>
      </c>
      <c r="F243" s="183">
        <f t="shared" si="66"/>
        <v>0.85375652872639596</v>
      </c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54"/>
      <c r="AD243" s="54"/>
      <c r="AE243" s="54"/>
      <c r="AF243" s="54"/>
      <c r="AG243" s="54"/>
      <c r="AH243" s="54"/>
      <c r="AI243" s="54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</row>
    <row r="244" spans="1:75" ht="18.75" customHeight="1">
      <c r="A244" s="160">
        <f t="shared" si="65"/>
        <v>225</v>
      </c>
      <c r="B244" s="161" t="s">
        <v>58</v>
      </c>
      <c r="C244" s="172" t="s">
        <v>292</v>
      </c>
      <c r="D244" s="66">
        <v>231</v>
      </c>
      <c r="E244" s="182">
        <f t="shared" si="64"/>
        <v>6.582152962396246E-4</v>
      </c>
      <c r="F244" s="183">
        <f t="shared" si="66"/>
        <v>0.85441474402263562</v>
      </c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54"/>
      <c r="AD244" s="54"/>
      <c r="AE244" s="54"/>
      <c r="AF244" s="54"/>
      <c r="AG244" s="54"/>
      <c r="AH244" s="54"/>
      <c r="AI244" s="54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</row>
    <row r="245" spans="1:75" ht="18.75" customHeight="1">
      <c r="A245" s="160">
        <f t="shared" si="65"/>
        <v>226</v>
      </c>
      <c r="B245" s="161" t="s">
        <v>58</v>
      </c>
      <c r="C245" s="172" t="s">
        <v>1652</v>
      </c>
      <c r="D245" s="66">
        <v>230</v>
      </c>
      <c r="E245" s="182">
        <f t="shared" si="64"/>
        <v>6.5536587937278638E-4</v>
      </c>
      <c r="F245" s="183">
        <f t="shared" si="66"/>
        <v>0.85507010990200838</v>
      </c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54"/>
      <c r="AD245" s="54"/>
      <c r="AE245" s="54"/>
      <c r="AF245" s="54"/>
      <c r="AG245" s="54"/>
      <c r="AH245" s="54"/>
      <c r="AI245" s="54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</row>
    <row r="246" spans="1:75" ht="18.75" customHeight="1">
      <c r="A246" s="160">
        <f t="shared" si="65"/>
        <v>227</v>
      </c>
      <c r="B246" s="161" t="s">
        <v>72</v>
      </c>
      <c r="C246" s="172" t="s">
        <v>1608</v>
      </c>
      <c r="D246" s="66">
        <v>228</v>
      </c>
      <c r="E246" s="182">
        <f t="shared" si="64"/>
        <v>6.4966704563910994E-4</v>
      </c>
      <c r="F246" s="183">
        <f t="shared" si="66"/>
        <v>0.85571977694764745</v>
      </c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54"/>
      <c r="AD246" s="54"/>
      <c r="AE246" s="54"/>
      <c r="AF246" s="54"/>
      <c r="AG246" s="54"/>
      <c r="AH246" s="54"/>
      <c r="AI246" s="54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</row>
    <row r="247" spans="1:75" ht="18.75" customHeight="1">
      <c r="A247" s="160">
        <f t="shared" si="65"/>
        <v>228</v>
      </c>
      <c r="B247" s="161" t="s">
        <v>72</v>
      </c>
      <c r="C247" s="172" t="s">
        <v>1741</v>
      </c>
      <c r="D247" s="66">
        <v>228</v>
      </c>
      <c r="E247" s="182">
        <f t="shared" si="64"/>
        <v>6.4966704563910994E-4</v>
      </c>
      <c r="F247" s="183">
        <f t="shared" si="66"/>
        <v>0.85636944399328652</v>
      </c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54"/>
      <c r="AD247" s="54"/>
      <c r="AE247" s="54"/>
      <c r="AF247" s="54"/>
      <c r="AG247" s="54"/>
      <c r="AH247" s="54"/>
      <c r="AI247" s="54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</row>
    <row r="248" spans="1:75" ht="18.75" customHeight="1">
      <c r="A248" s="160">
        <f t="shared" si="65"/>
        <v>229</v>
      </c>
      <c r="B248" s="161" t="s">
        <v>72</v>
      </c>
      <c r="C248" s="172" t="s">
        <v>317</v>
      </c>
      <c r="D248" s="66">
        <v>227</v>
      </c>
      <c r="E248" s="182">
        <f t="shared" si="64"/>
        <v>6.4681762877227171E-4</v>
      </c>
      <c r="F248" s="183">
        <f t="shared" si="66"/>
        <v>0.85701626162205879</v>
      </c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54"/>
      <c r="AD248" s="54"/>
      <c r="AE248" s="54"/>
      <c r="AF248" s="54"/>
      <c r="AG248" s="54"/>
      <c r="AH248" s="54"/>
      <c r="AI248" s="54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</row>
    <row r="249" spans="1:75" ht="18.75" customHeight="1">
      <c r="A249" s="160">
        <f t="shared" si="65"/>
        <v>230</v>
      </c>
      <c r="B249" s="161" t="s">
        <v>64</v>
      </c>
      <c r="C249" s="172" t="s">
        <v>367</v>
      </c>
      <c r="D249" s="66">
        <v>223</v>
      </c>
      <c r="E249" s="182">
        <f t="shared" si="64"/>
        <v>6.3541996130491894E-4</v>
      </c>
      <c r="F249" s="183">
        <f t="shared" si="66"/>
        <v>0.85765168158336369</v>
      </c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54"/>
      <c r="AD249" s="54"/>
      <c r="AE249" s="54"/>
      <c r="AF249" s="54"/>
      <c r="AG249" s="54"/>
      <c r="AH249" s="54"/>
      <c r="AI249" s="54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</row>
    <row r="250" spans="1:75" ht="18.75" customHeight="1">
      <c r="A250" s="160">
        <f t="shared" si="65"/>
        <v>231</v>
      </c>
      <c r="B250" s="161" t="s">
        <v>52</v>
      </c>
      <c r="C250" s="172" t="s">
        <v>1548</v>
      </c>
      <c r="D250" s="66">
        <v>221</v>
      </c>
      <c r="E250" s="182">
        <f t="shared" si="64"/>
        <v>6.2972112757124249E-4</v>
      </c>
      <c r="F250" s="183">
        <f t="shared" si="66"/>
        <v>0.85828140271093489</v>
      </c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54"/>
      <c r="AD250" s="54"/>
      <c r="AE250" s="54"/>
      <c r="AF250" s="54"/>
      <c r="AG250" s="54"/>
      <c r="AH250" s="54"/>
      <c r="AI250" s="54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</row>
    <row r="251" spans="1:75" ht="18.75" customHeight="1">
      <c r="A251" s="160">
        <f t="shared" si="65"/>
        <v>232</v>
      </c>
      <c r="B251" s="161" t="s">
        <v>58</v>
      </c>
      <c r="C251" s="172" t="s">
        <v>305</v>
      </c>
      <c r="D251" s="66">
        <v>221</v>
      </c>
      <c r="E251" s="182">
        <f t="shared" si="64"/>
        <v>6.2972112757124249E-4</v>
      </c>
      <c r="F251" s="183">
        <f t="shared" si="66"/>
        <v>0.8589111238385061</v>
      </c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54"/>
      <c r="AD251" s="54"/>
      <c r="AE251" s="54"/>
      <c r="AF251" s="54"/>
      <c r="AG251" s="54"/>
      <c r="AH251" s="54"/>
      <c r="AI251" s="54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</row>
    <row r="252" spans="1:75" ht="18.75" customHeight="1">
      <c r="A252" s="160">
        <f t="shared" si="65"/>
        <v>233</v>
      </c>
      <c r="B252" s="161" t="s">
        <v>52</v>
      </c>
      <c r="C252" s="172" t="s">
        <v>284</v>
      </c>
      <c r="D252" s="66">
        <v>220</v>
      </c>
      <c r="E252" s="182">
        <f t="shared" si="64"/>
        <v>6.2687171070440438E-4</v>
      </c>
      <c r="F252" s="183">
        <f t="shared" si="66"/>
        <v>0.85953799554921051</v>
      </c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54"/>
      <c r="AD252" s="54"/>
      <c r="AE252" s="54"/>
      <c r="AF252" s="54"/>
      <c r="AG252" s="54"/>
      <c r="AH252" s="54"/>
      <c r="AI252" s="54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</row>
    <row r="253" spans="1:75" ht="18.75" customHeight="1">
      <c r="A253" s="160">
        <f t="shared" si="65"/>
        <v>234</v>
      </c>
      <c r="B253" s="161" t="s">
        <v>64</v>
      </c>
      <c r="C253" s="172" t="s">
        <v>283</v>
      </c>
      <c r="D253" s="66">
        <v>220</v>
      </c>
      <c r="E253" s="182">
        <f t="shared" si="64"/>
        <v>6.2687171070440438E-4</v>
      </c>
      <c r="F253" s="183">
        <f t="shared" si="66"/>
        <v>0.86016486725991492</v>
      </c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54"/>
      <c r="AD253" s="54"/>
      <c r="AE253" s="54"/>
      <c r="AF253" s="54"/>
      <c r="AG253" s="54"/>
      <c r="AH253" s="54"/>
      <c r="AI253" s="54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</row>
    <row r="254" spans="1:75" ht="18.75" customHeight="1">
      <c r="A254" s="160">
        <f t="shared" si="65"/>
        <v>235</v>
      </c>
      <c r="B254" s="161" t="s">
        <v>56</v>
      </c>
      <c r="C254" s="172" t="s">
        <v>296</v>
      </c>
      <c r="D254" s="66">
        <v>219</v>
      </c>
      <c r="E254" s="182">
        <f t="shared" si="64"/>
        <v>6.2402229383756616E-4</v>
      </c>
      <c r="F254" s="183">
        <f t="shared" si="66"/>
        <v>0.86078888955375243</v>
      </c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54"/>
      <c r="AD254" s="54"/>
      <c r="AE254" s="54"/>
      <c r="AF254" s="54"/>
      <c r="AG254" s="54"/>
      <c r="AH254" s="54"/>
      <c r="AI254" s="54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</row>
    <row r="255" spans="1:75" ht="18.75" customHeight="1">
      <c r="A255" s="160">
        <f t="shared" si="65"/>
        <v>236</v>
      </c>
      <c r="B255" s="161" t="s">
        <v>917</v>
      </c>
      <c r="C255" s="172" t="s">
        <v>1788</v>
      </c>
      <c r="D255" s="66">
        <v>219</v>
      </c>
      <c r="E255" s="182">
        <f t="shared" si="64"/>
        <v>6.2402229383756616E-4</v>
      </c>
      <c r="F255" s="183">
        <f t="shared" si="66"/>
        <v>0.86141291184758995</v>
      </c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54"/>
      <c r="AD255" s="54"/>
      <c r="AE255" s="54"/>
      <c r="AF255" s="54"/>
      <c r="AG255" s="54"/>
      <c r="AH255" s="54"/>
      <c r="AI255" s="54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</row>
    <row r="256" spans="1:75" ht="18.75" customHeight="1">
      <c r="A256" s="160">
        <f t="shared" si="65"/>
        <v>237</v>
      </c>
      <c r="B256" s="161" t="s">
        <v>917</v>
      </c>
      <c r="C256" s="172" t="s">
        <v>1631</v>
      </c>
      <c r="D256" s="66">
        <v>218</v>
      </c>
      <c r="E256" s="182">
        <f t="shared" si="64"/>
        <v>6.2117287697072794E-4</v>
      </c>
      <c r="F256" s="183">
        <f t="shared" si="66"/>
        <v>0.86203408472456067</v>
      </c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54"/>
      <c r="AD256" s="54"/>
      <c r="AE256" s="54"/>
      <c r="AF256" s="54"/>
      <c r="AG256" s="54"/>
      <c r="AH256" s="54"/>
      <c r="AI256" s="54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</row>
    <row r="257" spans="1:75" ht="18.75" customHeight="1">
      <c r="A257" s="160">
        <f t="shared" si="65"/>
        <v>238</v>
      </c>
      <c r="B257" s="161" t="s">
        <v>52</v>
      </c>
      <c r="C257" s="172" t="s">
        <v>293</v>
      </c>
      <c r="D257" s="66">
        <v>218</v>
      </c>
      <c r="E257" s="182">
        <f t="shared" si="64"/>
        <v>6.2117287697072794E-4</v>
      </c>
      <c r="F257" s="183">
        <f t="shared" si="66"/>
        <v>0.86265525760153139</v>
      </c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54"/>
      <c r="AD257" s="54"/>
      <c r="AE257" s="54"/>
      <c r="AF257" s="54"/>
      <c r="AG257" s="54"/>
      <c r="AH257" s="54"/>
      <c r="AI257" s="54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</row>
    <row r="258" spans="1:75" ht="18.75" customHeight="1">
      <c r="A258" s="160">
        <f t="shared" si="65"/>
        <v>239</v>
      </c>
      <c r="B258" s="161" t="s">
        <v>52</v>
      </c>
      <c r="C258" s="172" t="s">
        <v>321</v>
      </c>
      <c r="D258" s="66">
        <v>217</v>
      </c>
      <c r="E258" s="182">
        <f t="shared" si="64"/>
        <v>6.1832346010388972E-4</v>
      </c>
      <c r="F258" s="183">
        <f t="shared" si="66"/>
        <v>0.86327358106163532</v>
      </c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54"/>
      <c r="AD258" s="54"/>
      <c r="AE258" s="54"/>
      <c r="AF258" s="54"/>
      <c r="AG258" s="54"/>
      <c r="AH258" s="54"/>
      <c r="AI258" s="54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</row>
    <row r="259" spans="1:75" ht="18.75" customHeight="1">
      <c r="A259" s="160">
        <f t="shared" si="65"/>
        <v>240</v>
      </c>
      <c r="B259" s="161" t="s">
        <v>64</v>
      </c>
      <c r="C259" s="172" t="s">
        <v>298</v>
      </c>
      <c r="D259" s="66">
        <v>216</v>
      </c>
      <c r="E259" s="182">
        <f t="shared" si="64"/>
        <v>6.1547404323705149E-4</v>
      </c>
      <c r="F259" s="183">
        <f t="shared" si="66"/>
        <v>0.86388905510487235</v>
      </c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54"/>
      <c r="AD259" s="54"/>
      <c r="AE259" s="54"/>
      <c r="AF259" s="54"/>
      <c r="AG259" s="54"/>
      <c r="AH259" s="54"/>
      <c r="AI259" s="54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</row>
    <row r="260" spans="1:75" ht="18.75" customHeight="1">
      <c r="A260" s="160">
        <f t="shared" si="65"/>
        <v>241</v>
      </c>
      <c r="B260" s="161" t="s">
        <v>58</v>
      </c>
      <c r="C260" s="172" t="s">
        <v>1578</v>
      </c>
      <c r="D260" s="66">
        <v>213</v>
      </c>
      <c r="E260" s="182">
        <f t="shared" si="64"/>
        <v>6.0692579263653694E-4</v>
      </c>
      <c r="F260" s="183">
        <f t="shared" si="66"/>
        <v>0.8644959808975089</v>
      </c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54"/>
      <c r="AD260" s="54"/>
      <c r="AE260" s="54"/>
      <c r="AF260" s="54"/>
      <c r="AG260" s="54"/>
      <c r="AH260" s="54"/>
      <c r="AI260" s="54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</row>
    <row r="261" spans="1:75" ht="18.75" customHeight="1">
      <c r="A261" s="160">
        <f t="shared" si="65"/>
        <v>242</v>
      </c>
      <c r="B261" s="161" t="s">
        <v>61</v>
      </c>
      <c r="C261" s="172" t="s">
        <v>1539</v>
      </c>
      <c r="D261" s="66">
        <v>211</v>
      </c>
      <c r="E261" s="182">
        <f t="shared" si="64"/>
        <v>6.012269589028605E-4</v>
      </c>
      <c r="F261" s="183">
        <f t="shared" si="66"/>
        <v>0.86509720785641175</v>
      </c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54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</row>
    <row r="262" spans="1:75" ht="18.75" customHeight="1">
      <c r="A262" s="160">
        <f t="shared" si="65"/>
        <v>243</v>
      </c>
      <c r="B262" s="161" t="s">
        <v>72</v>
      </c>
      <c r="C262" s="172" t="s">
        <v>1513</v>
      </c>
      <c r="D262" s="66">
        <v>210</v>
      </c>
      <c r="E262" s="182">
        <f t="shared" si="64"/>
        <v>5.9837754203602227E-4</v>
      </c>
      <c r="F262" s="183">
        <f t="shared" si="66"/>
        <v>0.86569558539844782</v>
      </c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54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</row>
    <row r="263" spans="1:75" ht="18.75" customHeight="1">
      <c r="A263" s="160">
        <f t="shared" si="65"/>
        <v>244</v>
      </c>
      <c r="B263" s="161" t="s">
        <v>56</v>
      </c>
      <c r="C263" s="172" t="s">
        <v>361</v>
      </c>
      <c r="D263" s="66">
        <v>209</v>
      </c>
      <c r="E263" s="182">
        <f t="shared" si="64"/>
        <v>5.9552812516918416E-4</v>
      </c>
      <c r="F263" s="183">
        <f t="shared" si="66"/>
        <v>0.86629111352361698</v>
      </c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54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</row>
    <row r="264" spans="1:75" ht="18.75" customHeight="1">
      <c r="A264" s="160">
        <f t="shared" si="65"/>
        <v>245</v>
      </c>
      <c r="B264" s="161" t="s">
        <v>64</v>
      </c>
      <c r="C264" s="172" t="s">
        <v>1726</v>
      </c>
      <c r="D264" s="66">
        <v>207</v>
      </c>
      <c r="E264" s="182">
        <f t="shared" si="64"/>
        <v>5.8982929143550772E-4</v>
      </c>
      <c r="F264" s="183">
        <f t="shared" si="66"/>
        <v>0.86688094281505246</v>
      </c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54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</row>
    <row r="265" spans="1:75" ht="18.75" customHeight="1">
      <c r="A265" s="160">
        <f t="shared" si="65"/>
        <v>246</v>
      </c>
      <c r="B265" s="161" t="s">
        <v>52</v>
      </c>
      <c r="C265" s="172" t="s">
        <v>290</v>
      </c>
      <c r="D265" s="66">
        <v>206</v>
      </c>
      <c r="E265" s="182">
        <f t="shared" si="64"/>
        <v>5.869798745686695E-4</v>
      </c>
      <c r="F265" s="183">
        <f t="shared" si="66"/>
        <v>0.86746792268962114</v>
      </c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54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</row>
    <row r="266" spans="1:75" ht="18.75" customHeight="1">
      <c r="A266" s="160">
        <f t="shared" si="65"/>
        <v>247</v>
      </c>
      <c r="B266" s="161" t="s">
        <v>56</v>
      </c>
      <c r="C266" s="172" t="s">
        <v>1523</v>
      </c>
      <c r="D266" s="66">
        <v>206</v>
      </c>
      <c r="E266" s="182">
        <f t="shared" si="64"/>
        <v>5.869798745686695E-4</v>
      </c>
      <c r="F266" s="183">
        <f t="shared" si="66"/>
        <v>0.86805490256418982</v>
      </c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54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</row>
    <row r="267" spans="1:75" ht="18.75" customHeight="1">
      <c r="A267" s="160">
        <f t="shared" si="65"/>
        <v>248</v>
      </c>
      <c r="B267" s="161" t="s">
        <v>917</v>
      </c>
      <c r="C267" s="172" t="s">
        <v>285</v>
      </c>
      <c r="D267" s="66">
        <v>201</v>
      </c>
      <c r="E267" s="182">
        <f t="shared" si="64"/>
        <v>5.727327902344785E-4</v>
      </c>
      <c r="F267" s="183">
        <f t="shared" si="66"/>
        <v>0.86862763535442433</v>
      </c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54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</row>
    <row r="268" spans="1:75" ht="18.75" customHeight="1">
      <c r="A268" s="160">
        <f t="shared" si="65"/>
        <v>249</v>
      </c>
      <c r="B268" s="161" t="s">
        <v>917</v>
      </c>
      <c r="C268" s="172" t="s">
        <v>1636</v>
      </c>
      <c r="D268" s="66">
        <v>201</v>
      </c>
      <c r="E268" s="182">
        <f t="shared" si="64"/>
        <v>5.727327902344785E-4</v>
      </c>
      <c r="F268" s="183">
        <f t="shared" si="66"/>
        <v>0.86920036814465884</v>
      </c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54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</row>
    <row r="269" spans="1:75" ht="18.75" customHeight="1">
      <c r="A269" s="160">
        <f t="shared" si="65"/>
        <v>250</v>
      </c>
      <c r="B269" s="161" t="s">
        <v>52</v>
      </c>
      <c r="C269" s="172" t="s">
        <v>333</v>
      </c>
      <c r="D269" s="66">
        <v>201</v>
      </c>
      <c r="E269" s="182">
        <f t="shared" si="64"/>
        <v>5.727327902344785E-4</v>
      </c>
      <c r="F269" s="183">
        <f t="shared" si="66"/>
        <v>0.86977310093489335</v>
      </c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54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</row>
    <row r="270" spans="1:75" ht="18.75" customHeight="1">
      <c r="A270" s="160">
        <f t="shared" si="65"/>
        <v>251</v>
      </c>
      <c r="B270" s="161" t="s">
        <v>61</v>
      </c>
      <c r="C270" s="172" t="s">
        <v>323</v>
      </c>
      <c r="D270" s="66">
        <v>200</v>
      </c>
      <c r="E270" s="182">
        <f t="shared" si="64"/>
        <v>5.6988337336764028E-4</v>
      </c>
      <c r="F270" s="183">
        <f t="shared" si="66"/>
        <v>0.87034298430826096</v>
      </c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54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</row>
    <row r="271" spans="1:75" ht="18.75" customHeight="1">
      <c r="A271" s="160">
        <f t="shared" si="65"/>
        <v>252</v>
      </c>
      <c r="B271" s="161" t="s">
        <v>72</v>
      </c>
      <c r="C271" s="172" t="s">
        <v>306</v>
      </c>
      <c r="D271" s="66">
        <v>200</v>
      </c>
      <c r="E271" s="182">
        <f t="shared" si="64"/>
        <v>5.6988337336764028E-4</v>
      </c>
      <c r="F271" s="183">
        <f t="shared" si="66"/>
        <v>0.87091286768162857</v>
      </c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54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</row>
    <row r="272" spans="1:75" ht="18.75" customHeight="1">
      <c r="A272" s="160">
        <f t="shared" si="65"/>
        <v>253</v>
      </c>
      <c r="B272" s="161" t="s">
        <v>72</v>
      </c>
      <c r="C272" s="172" t="s">
        <v>1688</v>
      </c>
      <c r="D272" s="66">
        <v>198</v>
      </c>
      <c r="E272" s="182">
        <f t="shared" si="64"/>
        <v>5.6418453963396394E-4</v>
      </c>
      <c r="F272" s="183">
        <f t="shared" si="66"/>
        <v>0.87147705222126248</v>
      </c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54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</row>
    <row r="273" spans="1:75" ht="18.75" customHeight="1">
      <c r="A273" s="160">
        <f t="shared" si="65"/>
        <v>254</v>
      </c>
      <c r="B273" s="161" t="s">
        <v>58</v>
      </c>
      <c r="C273" s="172" t="s">
        <v>359</v>
      </c>
      <c r="D273" s="66">
        <v>197</v>
      </c>
      <c r="E273" s="182">
        <f t="shared" si="64"/>
        <v>5.6133512276712572E-4</v>
      </c>
      <c r="F273" s="183">
        <f t="shared" si="66"/>
        <v>0.87203838734402961</v>
      </c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54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</row>
    <row r="274" spans="1:75" ht="18.75" customHeight="1">
      <c r="A274" s="160">
        <f t="shared" si="65"/>
        <v>255</v>
      </c>
      <c r="B274" s="161" t="s">
        <v>58</v>
      </c>
      <c r="C274" s="172" t="s">
        <v>339</v>
      </c>
      <c r="D274" s="66">
        <v>195</v>
      </c>
      <c r="E274" s="182">
        <f t="shared" si="64"/>
        <v>5.5563628903344928E-4</v>
      </c>
      <c r="F274" s="183">
        <f t="shared" si="66"/>
        <v>0.87259402363306304</v>
      </c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54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</row>
    <row r="275" spans="1:75" ht="18.75" customHeight="1">
      <c r="A275" s="160">
        <f t="shared" si="65"/>
        <v>256</v>
      </c>
      <c r="B275" s="161" t="s">
        <v>56</v>
      </c>
      <c r="C275" s="172" t="s">
        <v>308</v>
      </c>
      <c r="D275" s="66">
        <v>195</v>
      </c>
      <c r="E275" s="182">
        <f t="shared" si="64"/>
        <v>5.5563628903344928E-4</v>
      </c>
      <c r="F275" s="183">
        <f t="shared" si="66"/>
        <v>0.87314965992209648</v>
      </c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54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</row>
    <row r="276" spans="1:75" ht="18.75" customHeight="1">
      <c r="A276" s="160">
        <f t="shared" si="65"/>
        <v>257</v>
      </c>
      <c r="B276" s="161" t="s">
        <v>72</v>
      </c>
      <c r="C276" s="172" t="s">
        <v>327</v>
      </c>
      <c r="D276" s="66">
        <v>194</v>
      </c>
      <c r="E276" s="182">
        <f t="shared" ref="E276:E339" si="67">D276/$D$873</f>
        <v>5.5278687216661106E-4</v>
      </c>
      <c r="F276" s="183">
        <f t="shared" si="66"/>
        <v>0.87370244679426312</v>
      </c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54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</row>
    <row r="277" spans="1:75" ht="18.75" customHeight="1">
      <c r="A277" s="160">
        <f t="shared" ref="A277:A340" si="68">A276+1</f>
        <v>258</v>
      </c>
      <c r="B277" s="161" t="s">
        <v>56</v>
      </c>
      <c r="C277" s="172" t="s">
        <v>334</v>
      </c>
      <c r="D277" s="66">
        <v>194</v>
      </c>
      <c r="E277" s="182">
        <f t="shared" si="67"/>
        <v>5.5278687216661106E-4</v>
      </c>
      <c r="F277" s="183">
        <f t="shared" ref="F277:F340" si="69">F276+E277</f>
        <v>0.87425523366642977</v>
      </c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54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</row>
    <row r="278" spans="1:75" ht="18.75" customHeight="1">
      <c r="A278" s="160">
        <f t="shared" si="68"/>
        <v>259</v>
      </c>
      <c r="B278" s="161" t="s">
        <v>52</v>
      </c>
      <c r="C278" s="172" t="s">
        <v>307</v>
      </c>
      <c r="D278" s="66">
        <v>193</v>
      </c>
      <c r="E278" s="182">
        <f t="shared" si="67"/>
        <v>5.4993745529977294E-4</v>
      </c>
      <c r="F278" s="183">
        <f t="shared" si="69"/>
        <v>0.87480517112172951</v>
      </c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54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</row>
    <row r="279" spans="1:75" ht="18.75" customHeight="1">
      <c r="A279" s="160">
        <f t="shared" si="68"/>
        <v>260</v>
      </c>
      <c r="B279" s="161" t="s">
        <v>72</v>
      </c>
      <c r="C279" s="172" t="s">
        <v>294</v>
      </c>
      <c r="D279" s="66">
        <v>193</v>
      </c>
      <c r="E279" s="182">
        <f t="shared" si="67"/>
        <v>5.4993745529977294E-4</v>
      </c>
      <c r="F279" s="183">
        <f t="shared" si="69"/>
        <v>0.87535510857702925</v>
      </c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54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</row>
    <row r="280" spans="1:75" ht="18.75" customHeight="1">
      <c r="A280" s="160">
        <f t="shared" si="68"/>
        <v>261</v>
      </c>
      <c r="B280" s="161" t="s">
        <v>72</v>
      </c>
      <c r="C280" s="172" t="s">
        <v>1620</v>
      </c>
      <c r="D280" s="66">
        <v>192</v>
      </c>
      <c r="E280" s="182">
        <f t="shared" si="67"/>
        <v>5.4708803843293472E-4</v>
      </c>
      <c r="F280" s="183">
        <f t="shared" si="69"/>
        <v>0.8759021966154622</v>
      </c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54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</row>
    <row r="281" spans="1:75" ht="18.75" customHeight="1">
      <c r="A281" s="160">
        <f t="shared" si="68"/>
        <v>262</v>
      </c>
      <c r="B281" s="161" t="s">
        <v>72</v>
      </c>
      <c r="C281" s="172" t="s">
        <v>1489</v>
      </c>
      <c r="D281" s="66">
        <v>191</v>
      </c>
      <c r="E281" s="182">
        <f t="shared" si="67"/>
        <v>5.442386215660965E-4</v>
      </c>
      <c r="F281" s="183">
        <f t="shared" si="69"/>
        <v>0.87644643523702825</v>
      </c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54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</row>
    <row r="282" spans="1:75" ht="18.75" customHeight="1">
      <c r="A282" s="160">
        <f t="shared" si="68"/>
        <v>263</v>
      </c>
      <c r="B282" s="161" t="s">
        <v>58</v>
      </c>
      <c r="C282" s="172" t="s">
        <v>1793</v>
      </c>
      <c r="D282" s="66">
        <v>191</v>
      </c>
      <c r="E282" s="182">
        <f t="shared" si="67"/>
        <v>5.442386215660965E-4</v>
      </c>
      <c r="F282" s="183">
        <f t="shared" si="69"/>
        <v>0.87699067385859431</v>
      </c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54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</row>
    <row r="283" spans="1:75" ht="18.75" customHeight="1">
      <c r="A283" s="160">
        <f t="shared" si="68"/>
        <v>264</v>
      </c>
      <c r="B283" s="161" t="s">
        <v>72</v>
      </c>
      <c r="C283" s="172" t="s">
        <v>1644</v>
      </c>
      <c r="D283" s="66">
        <v>190</v>
      </c>
      <c r="E283" s="182">
        <f t="shared" si="67"/>
        <v>5.4138920469925828E-4</v>
      </c>
      <c r="F283" s="183">
        <f t="shared" si="69"/>
        <v>0.87753206306329357</v>
      </c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54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</row>
    <row r="284" spans="1:75" ht="18.75" customHeight="1">
      <c r="A284" s="160">
        <f t="shared" si="68"/>
        <v>265</v>
      </c>
      <c r="B284" s="161" t="s">
        <v>58</v>
      </c>
      <c r="C284" s="172" t="s">
        <v>304</v>
      </c>
      <c r="D284" s="66">
        <v>189</v>
      </c>
      <c r="E284" s="182">
        <f t="shared" si="67"/>
        <v>5.3853978783242006E-4</v>
      </c>
      <c r="F284" s="183">
        <f t="shared" si="69"/>
        <v>0.87807060285112604</v>
      </c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54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</row>
    <row r="285" spans="1:75" ht="18.75" customHeight="1">
      <c r="A285" s="160">
        <f t="shared" si="68"/>
        <v>266</v>
      </c>
      <c r="B285" s="161" t="s">
        <v>72</v>
      </c>
      <c r="C285" s="172" t="s">
        <v>281</v>
      </c>
      <c r="D285" s="66">
        <v>189</v>
      </c>
      <c r="E285" s="182">
        <f t="shared" si="67"/>
        <v>5.3853978783242006E-4</v>
      </c>
      <c r="F285" s="183">
        <f t="shared" si="69"/>
        <v>0.87860914263895851</v>
      </c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54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</row>
    <row r="286" spans="1:75" ht="18.75" customHeight="1">
      <c r="A286" s="160">
        <f t="shared" si="68"/>
        <v>267</v>
      </c>
      <c r="B286" s="161" t="s">
        <v>61</v>
      </c>
      <c r="C286" s="172" t="s">
        <v>1624</v>
      </c>
      <c r="D286" s="66">
        <v>188</v>
      </c>
      <c r="E286" s="182">
        <f t="shared" si="67"/>
        <v>5.3569037096558195E-4</v>
      </c>
      <c r="F286" s="183">
        <f t="shared" si="69"/>
        <v>0.87914483300992408</v>
      </c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54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</row>
    <row r="287" spans="1:75" ht="18.75" customHeight="1">
      <c r="A287" s="160">
        <f t="shared" si="68"/>
        <v>268</v>
      </c>
      <c r="B287" s="161" t="s">
        <v>58</v>
      </c>
      <c r="C287" s="172" t="s">
        <v>1687</v>
      </c>
      <c r="D287" s="66">
        <v>188</v>
      </c>
      <c r="E287" s="182">
        <f t="shared" si="67"/>
        <v>5.3569037096558195E-4</v>
      </c>
      <c r="F287" s="183">
        <f t="shared" si="69"/>
        <v>0.87968052338088965</v>
      </c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54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</row>
    <row r="288" spans="1:75" ht="18.75" customHeight="1">
      <c r="A288" s="160">
        <f t="shared" si="68"/>
        <v>269</v>
      </c>
      <c r="B288" s="161" t="s">
        <v>52</v>
      </c>
      <c r="C288" s="172" t="s">
        <v>347</v>
      </c>
      <c r="D288" s="66">
        <v>187</v>
      </c>
      <c r="E288" s="182">
        <f t="shared" si="67"/>
        <v>5.3284095409874372E-4</v>
      </c>
      <c r="F288" s="183">
        <f t="shared" si="69"/>
        <v>0.88021336433498842</v>
      </c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54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</row>
    <row r="289" spans="1:75" ht="18.75" customHeight="1">
      <c r="A289" s="160">
        <f t="shared" si="68"/>
        <v>270</v>
      </c>
      <c r="B289" s="161" t="s">
        <v>52</v>
      </c>
      <c r="C289" s="172" t="s">
        <v>338</v>
      </c>
      <c r="D289" s="66">
        <v>187</v>
      </c>
      <c r="E289" s="182">
        <f t="shared" si="67"/>
        <v>5.3284095409874372E-4</v>
      </c>
      <c r="F289" s="183">
        <f t="shared" si="69"/>
        <v>0.8807462052890872</v>
      </c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54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</row>
    <row r="290" spans="1:75" ht="18.75" customHeight="1">
      <c r="A290" s="160">
        <f t="shared" si="68"/>
        <v>271</v>
      </c>
      <c r="B290" s="161" t="s">
        <v>72</v>
      </c>
      <c r="C290" s="172" t="s">
        <v>432</v>
      </c>
      <c r="D290" s="66">
        <v>186</v>
      </c>
      <c r="E290" s="182">
        <f t="shared" si="67"/>
        <v>5.299915372319055E-4</v>
      </c>
      <c r="F290" s="183">
        <f t="shared" si="69"/>
        <v>0.88127619682631908</v>
      </c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51"/>
      <c r="W290" s="251"/>
      <c r="X290" s="251"/>
      <c r="Y290" s="25"/>
      <c r="Z290" s="47"/>
      <c r="AA290" s="41"/>
      <c r="AB290" s="23"/>
      <c r="AC290" s="23"/>
      <c r="AD290" s="23"/>
      <c r="AE290" s="23"/>
      <c r="AF290" s="23"/>
      <c r="AG290" s="23"/>
      <c r="AH290" s="23"/>
      <c r="AI290" s="55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</row>
    <row r="291" spans="1:75" ht="18.75" customHeight="1">
      <c r="A291" s="160">
        <f t="shared" si="68"/>
        <v>272</v>
      </c>
      <c r="B291" s="161" t="s">
        <v>72</v>
      </c>
      <c r="C291" s="172" t="s">
        <v>1596</v>
      </c>
      <c r="D291" s="66">
        <v>186</v>
      </c>
      <c r="E291" s="182">
        <f t="shared" si="67"/>
        <v>5.299915372319055E-4</v>
      </c>
      <c r="F291" s="183">
        <f t="shared" si="69"/>
        <v>0.88180618836355096</v>
      </c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</row>
    <row r="292" spans="1:75" ht="18.75" customHeight="1">
      <c r="A292" s="160">
        <f t="shared" si="68"/>
        <v>273</v>
      </c>
      <c r="B292" s="161" t="s">
        <v>72</v>
      </c>
      <c r="C292" s="172" t="s">
        <v>1551</v>
      </c>
      <c r="D292" s="66">
        <v>185</v>
      </c>
      <c r="E292" s="182">
        <f t="shared" si="67"/>
        <v>5.2714212036506728E-4</v>
      </c>
      <c r="F292" s="183">
        <f t="shared" si="69"/>
        <v>0.88233333048391605</v>
      </c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</row>
    <row r="293" spans="1:75" ht="18.75" customHeight="1">
      <c r="A293" s="160">
        <f t="shared" si="68"/>
        <v>274</v>
      </c>
      <c r="B293" s="161" t="s">
        <v>58</v>
      </c>
      <c r="C293" s="172" t="s">
        <v>322</v>
      </c>
      <c r="D293" s="66">
        <v>185</v>
      </c>
      <c r="E293" s="182">
        <f t="shared" si="67"/>
        <v>5.2714212036506728E-4</v>
      </c>
      <c r="F293" s="183">
        <f t="shared" si="69"/>
        <v>0.88286047260428113</v>
      </c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</row>
    <row r="294" spans="1:75" ht="18.75" customHeight="1">
      <c r="A294" s="160">
        <f t="shared" si="68"/>
        <v>275</v>
      </c>
      <c r="B294" s="161" t="s">
        <v>64</v>
      </c>
      <c r="C294" s="172" t="s">
        <v>408</v>
      </c>
      <c r="D294" s="66">
        <v>184</v>
      </c>
      <c r="E294" s="182">
        <f t="shared" si="67"/>
        <v>5.2429270349822906E-4</v>
      </c>
      <c r="F294" s="183">
        <f t="shared" si="69"/>
        <v>0.88338476530777932</v>
      </c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</row>
    <row r="295" spans="1:75" ht="18.75" customHeight="1">
      <c r="A295" s="160">
        <f t="shared" si="68"/>
        <v>276</v>
      </c>
      <c r="B295" s="161" t="s">
        <v>72</v>
      </c>
      <c r="C295" s="172" t="s">
        <v>326</v>
      </c>
      <c r="D295" s="66">
        <v>182</v>
      </c>
      <c r="E295" s="182">
        <f t="shared" si="67"/>
        <v>5.1859386976455272E-4</v>
      </c>
      <c r="F295" s="183">
        <f t="shared" si="69"/>
        <v>0.88390335917754392</v>
      </c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</row>
    <row r="296" spans="1:75" ht="18.75" customHeight="1">
      <c r="A296" s="160">
        <f t="shared" si="68"/>
        <v>277</v>
      </c>
      <c r="B296" s="161" t="s">
        <v>58</v>
      </c>
      <c r="C296" s="172" t="s">
        <v>369</v>
      </c>
      <c r="D296" s="66">
        <v>181</v>
      </c>
      <c r="E296" s="182">
        <f t="shared" si="67"/>
        <v>5.157444528977145E-4</v>
      </c>
      <c r="F296" s="183">
        <f t="shared" si="69"/>
        <v>0.88441910363044163</v>
      </c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</row>
    <row r="297" spans="1:75" ht="18.75" customHeight="1">
      <c r="A297" s="160">
        <f t="shared" si="68"/>
        <v>278</v>
      </c>
      <c r="B297" s="161" t="s">
        <v>56</v>
      </c>
      <c r="C297" s="172" t="s">
        <v>276</v>
      </c>
      <c r="D297" s="66">
        <v>181</v>
      </c>
      <c r="E297" s="182">
        <f t="shared" si="67"/>
        <v>5.157444528977145E-4</v>
      </c>
      <c r="F297" s="183">
        <f t="shared" si="69"/>
        <v>0.88493484808333933</v>
      </c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</row>
    <row r="298" spans="1:75" ht="18.75" customHeight="1">
      <c r="A298" s="160">
        <f t="shared" si="68"/>
        <v>279</v>
      </c>
      <c r="B298" s="161" t="s">
        <v>917</v>
      </c>
      <c r="C298" s="172" t="s">
        <v>1678</v>
      </c>
      <c r="D298" s="66">
        <v>180</v>
      </c>
      <c r="E298" s="182">
        <f t="shared" si="67"/>
        <v>5.1289503603087628E-4</v>
      </c>
      <c r="F298" s="183">
        <f t="shared" si="69"/>
        <v>0.88544774311937025</v>
      </c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</row>
    <row r="299" spans="1:75" ht="18.75" customHeight="1">
      <c r="A299" s="160">
        <f t="shared" si="68"/>
        <v>280</v>
      </c>
      <c r="B299" s="161" t="s">
        <v>64</v>
      </c>
      <c r="C299" s="172" t="s">
        <v>1700</v>
      </c>
      <c r="D299" s="66">
        <v>180</v>
      </c>
      <c r="E299" s="182">
        <f t="shared" si="67"/>
        <v>5.1289503603087628E-4</v>
      </c>
      <c r="F299" s="183">
        <f t="shared" si="69"/>
        <v>0.88596063815540116</v>
      </c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</row>
    <row r="300" spans="1:75" ht="18.75" customHeight="1">
      <c r="A300" s="160">
        <f t="shared" si="68"/>
        <v>281</v>
      </c>
      <c r="B300" s="161" t="s">
        <v>72</v>
      </c>
      <c r="C300" s="172" t="s">
        <v>366</v>
      </c>
      <c r="D300" s="66">
        <v>179</v>
      </c>
      <c r="E300" s="182">
        <f t="shared" si="67"/>
        <v>5.1004561916403806E-4</v>
      </c>
      <c r="F300" s="183">
        <f t="shared" si="69"/>
        <v>0.88647068377456517</v>
      </c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</row>
    <row r="301" spans="1:75" ht="18.75" customHeight="1">
      <c r="A301" s="160">
        <f t="shared" si="68"/>
        <v>282</v>
      </c>
      <c r="B301" s="161" t="s">
        <v>58</v>
      </c>
      <c r="C301" s="172" t="s">
        <v>1650</v>
      </c>
      <c r="D301" s="66">
        <v>176</v>
      </c>
      <c r="E301" s="182">
        <f t="shared" si="67"/>
        <v>5.014973685635235E-4</v>
      </c>
      <c r="F301" s="183">
        <f t="shared" si="69"/>
        <v>0.8869721811431287</v>
      </c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</row>
    <row r="302" spans="1:75" ht="18.75" customHeight="1">
      <c r="A302" s="160">
        <f t="shared" si="68"/>
        <v>283</v>
      </c>
      <c r="B302" s="161" t="s">
        <v>72</v>
      </c>
      <c r="C302" s="172" t="s">
        <v>362</v>
      </c>
      <c r="D302" s="66">
        <v>175</v>
      </c>
      <c r="E302" s="182">
        <f t="shared" si="67"/>
        <v>4.9864795169668528E-4</v>
      </c>
      <c r="F302" s="183">
        <f t="shared" si="69"/>
        <v>0.88747082909482544</v>
      </c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</row>
    <row r="303" spans="1:75" ht="18.75" customHeight="1">
      <c r="A303" s="160">
        <f t="shared" si="68"/>
        <v>284</v>
      </c>
      <c r="B303" s="161" t="s">
        <v>917</v>
      </c>
      <c r="C303" s="172" t="s">
        <v>312</v>
      </c>
      <c r="D303" s="66">
        <v>173</v>
      </c>
      <c r="E303" s="182">
        <f t="shared" si="67"/>
        <v>4.9294911796300884E-4</v>
      </c>
      <c r="F303" s="183">
        <f t="shared" si="69"/>
        <v>0.88796377821278849</v>
      </c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</row>
    <row r="304" spans="1:75" ht="18.75" customHeight="1">
      <c r="A304" s="160">
        <f t="shared" si="68"/>
        <v>285</v>
      </c>
      <c r="B304" s="161" t="s">
        <v>52</v>
      </c>
      <c r="C304" s="172" t="s">
        <v>452</v>
      </c>
      <c r="D304" s="66">
        <v>173</v>
      </c>
      <c r="E304" s="182">
        <f t="shared" si="67"/>
        <v>4.9294911796300884E-4</v>
      </c>
      <c r="F304" s="183">
        <f t="shared" si="69"/>
        <v>0.88845672733075154</v>
      </c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</row>
    <row r="305" spans="1:75" ht="18.75" customHeight="1">
      <c r="A305" s="160">
        <f t="shared" si="68"/>
        <v>286</v>
      </c>
      <c r="B305" s="161" t="s">
        <v>58</v>
      </c>
      <c r="C305" s="172" t="s">
        <v>407</v>
      </c>
      <c r="D305" s="66">
        <v>173</v>
      </c>
      <c r="E305" s="182">
        <f t="shared" si="67"/>
        <v>4.9294911796300884E-4</v>
      </c>
      <c r="F305" s="183">
        <f t="shared" si="69"/>
        <v>0.88894967644871459</v>
      </c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</row>
    <row r="306" spans="1:75" ht="18.75" customHeight="1">
      <c r="A306" s="160">
        <f t="shared" si="68"/>
        <v>287</v>
      </c>
      <c r="B306" s="161" t="s">
        <v>917</v>
      </c>
      <c r="C306" s="172" t="s">
        <v>1500</v>
      </c>
      <c r="D306" s="66">
        <v>172</v>
      </c>
      <c r="E306" s="182">
        <f t="shared" si="67"/>
        <v>4.9009970109617062E-4</v>
      </c>
      <c r="F306" s="183">
        <f t="shared" si="69"/>
        <v>0.88943977614981073</v>
      </c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</row>
    <row r="307" spans="1:75" ht="18.75" customHeight="1">
      <c r="A307" s="160">
        <f t="shared" si="68"/>
        <v>288</v>
      </c>
      <c r="B307" s="161" t="s">
        <v>917</v>
      </c>
      <c r="C307" s="172" t="s">
        <v>365</v>
      </c>
      <c r="D307" s="66">
        <v>170</v>
      </c>
      <c r="E307" s="182">
        <f t="shared" si="67"/>
        <v>4.8440086736249428E-4</v>
      </c>
      <c r="F307" s="183">
        <f t="shared" si="69"/>
        <v>0.88992417701717319</v>
      </c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</row>
    <row r="308" spans="1:75" ht="18.75" customHeight="1">
      <c r="A308" s="160">
        <f t="shared" si="68"/>
        <v>289</v>
      </c>
      <c r="B308" s="161" t="s">
        <v>64</v>
      </c>
      <c r="C308" s="172" t="s">
        <v>1488</v>
      </c>
      <c r="D308" s="66">
        <v>169</v>
      </c>
      <c r="E308" s="182">
        <f t="shared" si="67"/>
        <v>4.8155145049565606E-4</v>
      </c>
      <c r="F308" s="183">
        <f t="shared" si="69"/>
        <v>0.89040572846766886</v>
      </c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</row>
    <row r="309" spans="1:75" ht="18.75" customHeight="1">
      <c r="A309" s="160">
        <f t="shared" si="68"/>
        <v>290</v>
      </c>
      <c r="B309" s="161" t="s">
        <v>72</v>
      </c>
      <c r="C309" s="172" t="s">
        <v>348</v>
      </c>
      <c r="D309" s="66">
        <v>169</v>
      </c>
      <c r="E309" s="182">
        <f t="shared" si="67"/>
        <v>4.8155145049565606E-4</v>
      </c>
      <c r="F309" s="183">
        <f t="shared" si="69"/>
        <v>0.89088727991816452</v>
      </c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</row>
    <row r="310" spans="1:75" ht="18.75" customHeight="1">
      <c r="A310" s="160">
        <f t="shared" si="68"/>
        <v>291</v>
      </c>
      <c r="B310" s="161" t="s">
        <v>72</v>
      </c>
      <c r="C310" s="172" t="s">
        <v>1642</v>
      </c>
      <c r="D310" s="66">
        <v>167</v>
      </c>
      <c r="E310" s="182">
        <f t="shared" si="67"/>
        <v>4.7585261676197967E-4</v>
      </c>
      <c r="F310" s="183">
        <f t="shared" si="69"/>
        <v>0.89136313253492649</v>
      </c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</row>
    <row r="311" spans="1:75" ht="18.75" customHeight="1">
      <c r="A311" s="160">
        <f t="shared" si="68"/>
        <v>292</v>
      </c>
      <c r="B311" s="161" t="s">
        <v>917</v>
      </c>
      <c r="C311" s="172" t="s">
        <v>1668</v>
      </c>
      <c r="D311" s="66">
        <v>167</v>
      </c>
      <c r="E311" s="182">
        <f t="shared" si="67"/>
        <v>4.7585261676197967E-4</v>
      </c>
      <c r="F311" s="183">
        <f t="shared" si="69"/>
        <v>0.89183898515168847</v>
      </c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</row>
    <row r="312" spans="1:75" ht="18.75" customHeight="1">
      <c r="A312" s="160">
        <f t="shared" si="68"/>
        <v>293</v>
      </c>
      <c r="B312" s="161" t="s">
        <v>72</v>
      </c>
      <c r="C312" s="172" t="s">
        <v>392</v>
      </c>
      <c r="D312" s="66">
        <v>165</v>
      </c>
      <c r="E312" s="182">
        <f t="shared" si="67"/>
        <v>4.7015378302830323E-4</v>
      </c>
      <c r="F312" s="183">
        <f t="shared" si="69"/>
        <v>0.89230913893471675</v>
      </c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</row>
    <row r="313" spans="1:75" ht="18.75" customHeight="1">
      <c r="A313" s="160">
        <f t="shared" si="68"/>
        <v>294</v>
      </c>
      <c r="B313" s="161" t="s">
        <v>72</v>
      </c>
      <c r="C313" s="172" t="s">
        <v>340</v>
      </c>
      <c r="D313" s="66">
        <v>165</v>
      </c>
      <c r="E313" s="182">
        <f t="shared" si="67"/>
        <v>4.7015378302830323E-4</v>
      </c>
      <c r="F313" s="183">
        <f t="shared" si="69"/>
        <v>0.89277929271774503</v>
      </c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</row>
    <row r="314" spans="1:75" ht="18.75" customHeight="1">
      <c r="A314" s="160">
        <f t="shared" si="68"/>
        <v>295</v>
      </c>
      <c r="B314" s="161" t="s">
        <v>61</v>
      </c>
      <c r="C314" s="172" t="s">
        <v>1586</v>
      </c>
      <c r="D314" s="66">
        <v>164</v>
      </c>
      <c r="E314" s="182">
        <f t="shared" si="67"/>
        <v>4.6730436616146506E-4</v>
      </c>
      <c r="F314" s="183">
        <f t="shared" si="69"/>
        <v>0.89324659708390652</v>
      </c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</row>
    <row r="315" spans="1:75" ht="18.75" customHeight="1">
      <c r="A315" s="160">
        <f t="shared" si="68"/>
        <v>296</v>
      </c>
      <c r="B315" s="161" t="s">
        <v>917</v>
      </c>
      <c r="C315" s="172" t="s">
        <v>460</v>
      </c>
      <c r="D315" s="66">
        <v>163</v>
      </c>
      <c r="E315" s="182">
        <f t="shared" si="67"/>
        <v>4.6445494929462684E-4</v>
      </c>
      <c r="F315" s="183">
        <f t="shared" si="69"/>
        <v>0.89371105203320111</v>
      </c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</row>
    <row r="316" spans="1:75" ht="18.75" customHeight="1">
      <c r="A316" s="160">
        <f t="shared" si="68"/>
        <v>297</v>
      </c>
      <c r="B316" s="161" t="s">
        <v>917</v>
      </c>
      <c r="C316" s="172" t="s">
        <v>360</v>
      </c>
      <c r="D316" s="66">
        <v>163</v>
      </c>
      <c r="E316" s="182">
        <f t="shared" si="67"/>
        <v>4.6445494929462684E-4</v>
      </c>
      <c r="F316" s="183">
        <f t="shared" si="69"/>
        <v>0.8941755069824957</v>
      </c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</row>
    <row r="317" spans="1:75" ht="18.75" customHeight="1">
      <c r="A317" s="160">
        <f t="shared" si="68"/>
        <v>298</v>
      </c>
      <c r="B317" s="161" t="s">
        <v>56</v>
      </c>
      <c r="C317" s="172" t="s">
        <v>378</v>
      </c>
      <c r="D317" s="66">
        <v>161</v>
      </c>
      <c r="E317" s="182">
        <f t="shared" si="67"/>
        <v>4.5875611556095045E-4</v>
      </c>
      <c r="F317" s="183">
        <f t="shared" si="69"/>
        <v>0.8946342630980566</v>
      </c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</row>
    <row r="318" spans="1:75" ht="18.75" customHeight="1">
      <c r="A318" s="160">
        <f t="shared" si="68"/>
        <v>299</v>
      </c>
      <c r="B318" s="161" t="s">
        <v>72</v>
      </c>
      <c r="C318" s="172" t="s">
        <v>1692</v>
      </c>
      <c r="D318" s="66">
        <v>161</v>
      </c>
      <c r="E318" s="182">
        <f t="shared" si="67"/>
        <v>4.5875611556095045E-4</v>
      </c>
      <c r="F318" s="183">
        <f t="shared" si="69"/>
        <v>0.8950930192136175</v>
      </c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</row>
    <row r="319" spans="1:75" ht="18.75" customHeight="1">
      <c r="A319" s="160">
        <f t="shared" si="68"/>
        <v>300</v>
      </c>
      <c r="B319" s="161" t="s">
        <v>52</v>
      </c>
      <c r="C319" s="172" t="s">
        <v>1736</v>
      </c>
      <c r="D319" s="66">
        <v>161</v>
      </c>
      <c r="E319" s="182">
        <f t="shared" si="67"/>
        <v>4.5875611556095045E-4</v>
      </c>
      <c r="F319" s="183">
        <f t="shared" si="69"/>
        <v>0.8955517753291784</v>
      </c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</row>
    <row r="320" spans="1:75" ht="18.75" customHeight="1">
      <c r="A320" s="160">
        <f t="shared" si="68"/>
        <v>301</v>
      </c>
      <c r="B320" s="161" t="s">
        <v>917</v>
      </c>
      <c r="C320" s="172" t="s">
        <v>1691</v>
      </c>
      <c r="D320" s="66">
        <v>160</v>
      </c>
      <c r="E320" s="182">
        <f t="shared" si="67"/>
        <v>4.5590669869411223E-4</v>
      </c>
      <c r="F320" s="183">
        <f t="shared" si="69"/>
        <v>0.89600768202787251</v>
      </c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</row>
    <row r="321" spans="1:75" ht="18.75" customHeight="1">
      <c r="A321" s="160">
        <f t="shared" si="68"/>
        <v>302</v>
      </c>
      <c r="B321" s="161" t="s">
        <v>72</v>
      </c>
      <c r="C321" s="172" t="s">
        <v>1815</v>
      </c>
      <c r="D321" s="66">
        <v>160</v>
      </c>
      <c r="E321" s="182">
        <f t="shared" si="67"/>
        <v>4.5590669869411223E-4</v>
      </c>
      <c r="F321" s="183">
        <f t="shared" si="69"/>
        <v>0.89646358872656662</v>
      </c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</row>
    <row r="322" spans="1:75" ht="18.75" customHeight="1">
      <c r="A322" s="160">
        <f t="shared" si="68"/>
        <v>303</v>
      </c>
      <c r="B322" s="161" t="s">
        <v>56</v>
      </c>
      <c r="C322" s="172" t="s">
        <v>1696</v>
      </c>
      <c r="D322" s="66">
        <v>159</v>
      </c>
      <c r="E322" s="182">
        <f t="shared" si="67"/>
        <v>4.5305728182727407E-4</v>
      </c>
      <c r="F322" s="183">
        <f t="shared" si="69"/>
        <v>0.89691664600839394</v>
      </c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</row>
    <row r="323" spans="1:75" ht="18.75" customHeight="1">
      <c r="A323" s="160">
        <f t="shared" si="68"/>
        <v>304</v>
      </c>
      <c r="B323" s="161" t="s">
        <v>61</v>
      </c>
      <c r="C323" s="172" t="s">
        <v>1554</v>
      </c>
      <c r="D323" s="66">
        <v>158</v>
      </c>
      <c r="E323" s="182">
        <f t="shared" si="67"/>
        <v>4.5020786496043584E-4</v>
      </c>
      <c r="F323" s="183">
        <f t="shared" si="69"/>
        <v>0.89736685387335435</v>
      </c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</row>
    <row r="324" spans="1:75" ht="18.75" customHeight="1">
      <c r="A324" s="160">
        <f t="shared" si="68"/>
        <v>305</v>
      </c>
      <c r="B324" s="161" t="s">
        <v>58</v>
      </c>
      <c r="C324" s="172" t="s">
        <v>350</v>
      </c>
      <c r="D324" s="66">
        <v>158</v>
      </c>
      <c r="E324" s="182">
        <f t="shared" si="67"/>
        <v>4.5020786496043584E-4</v>
      </c>
      <c r="F324" s="183">
        <f t="shared" si="69"/>
        <v>0.89781706173831477</v>
      </c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</row>
    <row r="325" spans="1:75" ht="18.75" customHeight="1">
      <c r="A325" s="160">
        <f t="shared" si="68"/>
        <v>306</v>
      </c>
      <c r="B325" s="161" t="s">
        <v>58</v>
      </c>
      <c r="C325" s="172" t="s">
        <v>357</v>
      </c>
      <c r="D325" s="66">
        <v>157</v>
      </c>
      <c r="E325" s="182">
        <f t="shared" si="67"/>
        <v>4.4735844809359762E-4</v>
      </c>
      <c r="F325" s="183">
        <f t="shared" si="69"/>
        <v>0.8982644201864084</v>
      </c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</row>
    <row r="326" spans="1:75" ht="18.75" customHeight="1">
      <c r="A326" s="160">
        <f t="shared" si="68"/>
        <v>307</v>
      </c>
      <c r="B326" s="161" t="s">
        <v>58</v>
      </c>
      <c r="C326" s="172" t="s">
        <v>341</v>
      </c>
      <c r="D326" s="66">
        <v>157</v>
      </c>
      <c r="E326" s="182">
        <f t="shared" si="67"/>
        <v>4.4735844809359762E-4</v>
      </c>
      <c r="F326" s="183">
        <f t="shared" si="69"/>
        <v>0.89871177863450202</v>
      </c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</row>
    <row r="327" spans="1:75" ht="18.75" customHeight="1">
      <c r="A327" s="160">
        <f t="shared" si="68"/>
        <v>308</v>
      </c>
      <c r="B327" s="161" t="s">
        <v>72</v>
      </c>
      <c r="C327" s="172" t="s">
        <v>1755</v>
      </c>
      <c r="D327" s="66">
        <v>157</v>
      </c>
      <c r="E327" s="182">
        <f t="shared" si="67"/>
        <v>4.4735844809359762E-4</v>
      </c>
      <c r="F327" s="183">
        <f t="shared" si="69"/>
        <v>0.89915913708259565</v>
      </c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</row>
    <row r="328" spans="1:75" ht="18.75" customHeight="1">
      <c r="A328" s="160">
        <f t="shared" si="68"/>
        <v>309</v>
      </c>
      <c r="B328" s="161" t="s">
        <v>52</v>
      </c>
      <c r="C328" s="172" t="s">
        <v>370</v>
      </c>
      <c r="D328" s="66">
        <v>156</v>
      </c>
      <c r="E328" s="182">
        <f t="shared" si="67"/>
        <v>4.4450903122675946E-4</v>
      </c>
      <c r="F328" s="183">
        <f t="shared" si="69"/>
        <v>0.89960364611382237</v>
      </c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</row>
    <row r="329" spans="1:75" ht="18.75" customHeight="1">
      <c r="A329" s="166">
        <f t="shared" si="68"/>
        <v>310</v>
      </c>
      <c r="B329" s="167" t="s">
        <v>79</v>
      </c>
      <c r="C329" s="189" t="s">
        <v>1509</v>
      </c>
      <c r="D329" s="205">
        <v>155</v>
      </c>
      <c r="E329" s="210">
        <f t="shared" si="67"/>
        <v>4.4165961435992123E-4</v>
      </c>
      <c r="F329" s="211">
        <f t="shared" si="69"/>
        <v>0.90004530572818231</v>
      </c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</row>
    <row r="330" spans="1:75" ht="18.75" customHeight="1">
      <c r="A330" s="160">
        <f t="shared" si="68"/>
        <v>311</v>
      </c>
      <c r="B330" s="161" t="s">
        <v>58</v>
      </c>
      <c r="C330" s="172" t="s">
        <v>374</v>
      </c>
      <c r="D330" s="66">
        <v>155</v>
      </c>
      <c r="E330" s="182">
        <f t="shared" si="67"/>
        <v>4.4165961435992123E-4</v>
      </c>
      <c r="F330" s="183">
        <f t="shared" si="69"/>
        <v>0.90048696534254224</v>
      </c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</row>
    <row r="331" spans="1:75" ht="18.75" customHeight="1">
      <c r="A331" s="160">
        <f t="shared" si="68"/>
        <v>312</v>
      </c>
      <c r="B331" s="161" t="s">
        <v>58</v>
      </c>
      <c r="C331" s="172" t="s">
        <v>1768</v>
      </c>
      <c r="D331" s="66">
        <v>153</v>
      </c>
      <c r="E331" s="182">
        <f t="shared" si="67"/>
        <v>4.3596078062624485E-4</v>
      </c>
      <c r="F331" s="183">
        <f t="shared" si="69"/>
        <v>0.90092292612316849</v>
      </c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</row>
    <row r="332" spans="1:75" ht="18.75" customHeight="1">
      <c r="A332" s="160">
        <f t="shared" si="68"/>
        <v>313</v>
      </c>
      <c r="B332" s="161" t="s">
        <v>72</v>
      </c>
      <c r="C332" s="172" t="s">
        <v>351</v>
      </c>
      <c r="D332" s="66">
        <v>152</v>
      </c>
      <c r="E332" s="182">
        <f t="shared" si="67"/>
        <v>4.3311136375940662E-4</v>
      </c>
      <c r="F332" s="183">
        <f t="shared" si="69"/>
        <v>0.90135603748692794</v>
      </c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</row>
    <row r="333" spans="1:75" ht="18.75" customHeight="1">
      <c r="A333" s="160">
        <f t="shared" si="68"/>
        <v>314</v>
      </c>
      <c r="B333" s="161" t="s">
        <v>52</v>
      </c>
      <c r="C333" s="172" t="s">
        <v>436</v>
      </c>
      <c r="D333" s="66">
        <v>152</v>
      </c>
      <c r="E333" s="182">
        <f t="shared" si="67"/>
        <v>4.3311136375940662E-4</v>
      </c>
      <c r="F333" s="183">
        <f t="shared" si="69"/>
        <v>0.90178914885068739</v>
      </c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</row>
    <row r="334" spans="1:75" ht="18.75" customHeight="1">
      <c r="A334" s="160">
        <f t="shared" si="68"/>
        <v>315</v>
      </c>
      <c r="B334" s="161" t="s">
        <v>72</v>
      </c>
      <c r="C334" s="172" t="s">
        <v>355</v>
      </c>
      <c r="D334" s="66">
        <v>151</v>
      </c>
      <c r="E334" s="182">
        <f t="shared" si="67"/>
        <v>4.3026194689256846E-4</v>
      </c>
      <c r="F334" s="183">
        <f t="shared" si="69"/>
        <v>0.90221941079757995</v>
      </c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</row>
    <row r="335" spans="1:75" ht="18.75" customHeight="1">
      <c r="A335" s="160">
        <f t="shared" si="68"/>
        <v>316</v>
      </c>
      <c r="B335" s="161" t="s">
        <v>56</v>
      </c>
      <c r="C335" s="172" t="s">
        <v>1521</v>
      </c>
      <c r="D335" s="66">
        <v>150</v>
      </c>
      <c r="E335" s="182">
        <f t="shared" si="67"/>
        <v>4.2741253002573023E-4</v>
      </c>
      <c r="F335" s="183">
        <f t="shared" si="69"/>
        <v>0.90264682332760571</v>
      </c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</row>
    <row r="336" spans="1:75" ht="18.75" customHeight="1">
      <c r="A336" s="160">
        <f t="shared" si="68"/>
        <v>317</v>
      </c>
      <c r="B336" s="161" t="s">
        <v>64</v>
      </c>
      <c r="C336" s="172" t="s">
        <v>1679</v>
      </c>
      <c r="D336" s="66">
        <v>150</v>
      </c>
      <c r="E336" s="182">
        <f t="shared" si="67"/>
        <v>4.2741253002573023E-4</v>
      </c>
      <c r="F336" s="183">
        <f t="shared" si="69"/>
        <v>0.90307423585763147</v>
      </c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</row>
    <row r="337" spans="1:75" ht="18.75" customHeight="1">
      <c r="A337" s="160">
        <f t="shared" si="68"/>
        <v>318</v>
      </c>
      <c r="B337" s="161" t="s">
        <v>72</v>
      </c>
      <c r="C337" s="172" t="s">
        <v>1565</v>
      </c>
      <c r="D337" s="66">
        <v>149</v>
      </c>
      <c r="E337" s="182">
        <f t="shared" si="67"/>
        <v>4.2456311315889201E-4</v>
      </c>
      <c r="F337" s="183">
        <f t="shared" si="69"/>
        <v>0.90349879897079033</v>
      </c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</row>
    <row r="338" spans="1:75" ht="18.75" customHeight="1">
      <c r="A338" s="160">
        <f t="shared" si="68"/>
        <v>319</v>
      </c>
      <c r="B338" s="161" t="s">
        <v>61</v>
      </c>
      <c r="C338" s="172" t="s">
        <v>484</v>
      </c>
      <c r="D338" s="66">
        <v>149</v>
      </c>
      <c r="E338" s="182">
        <f t="shared" si="67"/>
        <v>4.2456311315889201E-4</v>
      </c>
      <c r="F338" s="183">
        <f t="shared" si="69"/>
        <v>0.90392336208394919</v>
      </c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</row>
    <row r="339" spans="1:75" ht="18.75" customHeight="1">
      <c r="A339" s="160">
        <f t="shared" si="68"/>
        <v>320</v>
      </c>
      <c r="B339" s="161" t="s">
        <v>72</v>
      </c>
      <c r="C339" s="172" t="s">
        <v>364</v>
      </c>
      <c r="D339" s="66">
        <v>146</v>
      </c>
      <c r="E339" s="182">
        <f t="shared" si="67"/>
        <v>4.160148625583774E-4</v>
      </c>
      <c r="F339" s="183">
        <f t="shared" si="69"/>
        <v>0.90433937694650757</v>
      </c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</row>
    <row r="340" spans="1:75" ht="18.75" customHeight="1">
      <c r="A340" s="160">
        <f t="shared" si="68"/>
        <v>321</v>
      </c>
      <c r="B340" s="161" t="s">
        <v>72</v>
      </c>
      <c r="C340" s="172" t="s">
        <v>373</v>
      </c>
      <c r="D340" s="66">
        <v>146</v>
      </c>
      <c r="E340" s="182">
        <f t="shared" ref="E340:E403" si="70">D340/$D$873</f>
        <v>4.160148625583774E-4</v>
      </c>
      <c r="F340" s="183">
        <f t="shared" si="69"/>
        <v>0.90475539180906595</v>
      </c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</row>
    <row r="341" spans="1:75" ht="18.75" customHeight="1">
      <c r="A341" s="160">
        <f t="shared" ref="A341:A404" si="71">A340+1</f>
        <v>322</v>
      </c>
      <c r="B341" s="161" t="s">
        <v>917</v>
      </c>
      <c r="C341" s="172" t="s">
        <v>393</v>
      </c>
      <c r="D341" s="66">
        <v>145</v>
      </c>
      <c r="E341" s="182">
        <f t="shared" si="70"/>
        <v>4.1316544569153924E-4</v>
      </c>
      <c r="F341" s="183">
        <f t="shared" ref="F341:F404" si="72">F340+E341</f>
        <v>0.90516855725475753</v>
      </c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</row>
    <row r="342" spans="1:75" ht="18.75" customHeight="1">
      <c r="A342" s="160">
        <f t="shared" si="71"/>
        <v>323</v>
      </c>
      <c r="B342" s="161" t="s">
        <v>61</v>
      </c>
      <c r="C342" s="172" t="s">
        <v>1811</v>
      </c>
      <c r="D342" s="66">
        <v>145</v>
      </c>
      <c r="E342" s="182">
        <f t="shared" si="70"/>
        <v>4.1316544569153924E-4</v>
      </c>
      <c r="F342" s="183">
        <f t="shared" si="72"/>
        <v>0.90558172270044912</v>
      </c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</row>
    <row r="343" spans="1:75" ht="18.75" customHeight="1">
      <c r="A343" s="160">
        <f t="shared" si="71"/>
        <v>324</v>
      </c>
      <c r="B343" s="161" t="s">
        <v>64</v>
      </c>
      <c r="C343" s="172" t="s">
        <v>380</v>
      </c>
      <c r="D343" s="66">
        <v>144</v>
      </c>
      <c r="E343" s="182">
        <f t="shared" si="70"/>
        <v>4.1031602882470101E-4</v>
      </c>
      <c r="F343" s="183">
        <f t="shared" si="72"/>
        <v>0.90599203872927381</v>
      </c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</row>
    <row r="344" spans="1:75" ht="18.75" customHeight="1">
      <c r="A344" s="160">
        <f t="shared" si="71"/>
        <v>325</v>
      </c>
      <c r="B344" s="161" t="s">
        <v>72</v>
      </c>
      <c r="C344" s="172" t="s">
        <v>477</v>
      </c>
      <c r="D344" s="66">
        <v>144</v>
      </c>
      <c r="E344" s="182">
        <f t="shared" si="70"/>
        <v>4.1031602882470101E-4</v>
      </c>
      <c r="F344" s="183">
        <f t="shared" si="72"/>
        <v>0.90640235475809849</v>
      </c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</row>
    <row r="345" spans="1:75" ht="18.75" customHeight="1">
      <c r="A345" s="160">
        <f t="shared" si="71"/>
        <v>326</v>
      </c>
      <c r="B345" s="161" t="s">
        <v>64</v>
      </c>
      <c r="C345" s="172" t="s">
        <v>405</v>
      </c>
      <c r="D345" s="66">
        <v>144</v>
      </c>
      <c r="E345" s="182">
        <f t="shared" si="70"/>
        <v>4.1031602882470101E-4</v>
      </c>
      <c r="F345" s="183">
        <f t="shared" si="72"/>
        <v>0.90681267078692318</v>
      </c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</row>
    <row r="346" spans="1:75" ht="18.75" customHeight="1">
      <c r="A346" s="160">
        <f t="shared" si="71"/>
        <v>327</v>
      </c>
      <c r="B346" s="161" t="s">
        <v>52</v>
      </c>
      <c r="C346" s="172" t="s">
        <v>1619</v>
      </c>
      <c r="D346" s="66">
        <v>144</v>
      </c>
      <c r="E346" s="182">
        <f t="shared" si="70"/>
        <v>4.1031602882470101E-4</v>
      </c>
      <c r="F346" s="183">
        <f t="shared" si="72"/>
        <v>0.90722298681574787</v>
      </c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</row>
    <row r="347" spans="1:75" ht="18.75" customHeight="1">
      <c r="A347" s="160">
        <f t="shared" si="71"/>
        <v>328</v>
      </c>
      <c r="B347" s="161" t="s">
        <v>64</v>
      </c>
      <c r="C347" s="172" t="s">
        <v>1707</v>
      </c>
      <c r="D347" s="66">
        <v>144</v>
      </c>
      <c r="E347" s="182">
        <f t="shared" si="70"/>
        <v>4.1031602882470101E-4</v>
      </c>
      <c r="F347" s="183">
        <f t="shared" si="72"/>
        <v>0.90763330284457255</v>
      </c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</row>
    <row r="348" spans="1:75" ht="18.75" customHeight="1">
      <c r="A348" s="160">
        <f t="shared" si="71"/>
        <v>329</v>
      </c>
      <c r="B348" s="161" t="s">
        <v>58</v>
      </c>
      <c r="C348" s="172" t="s">
        <v>1581</v>
      </c>
      <c r="D348" s="66">
        <v>143</v>
      </c>
      <c r="E348" s="182">
        <f t="shared" si="70"/>
        <v>4.0746661195786285E-4</v>
      </c>
      <c r="F348" s="183">
        <f t="shared" si="72"/>
        <v>0.90804076945653045</v>
      </c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</row>
    <row r="349" spans="1:75" ht="18.75" customHeight="1">
      <c r="A349" s="160">
        <f t="shared" si="71"/>
        <v>330</v>
      </c>
      <c r="B349" s="161" t="s">
        <v>58</v>
      </c>
      <c r="C349" s="172" t="s">
        <v>375</v>
      </c>
      <c r="D349" s="66">
        <v>143</v>
      </c>
      <c r="E349" s="182">
        <f t="shared" si="70"/>
        <v>4.0746661195786285E-4</v>
      </c>
      <c r="F349" s="183">
        <f t="shared" si="72"/>
        <v>0.90844823606848835</v>
      </c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</row>
    <row r="350" spans="1:75" ht="18.75" customHeight="1">
      <c r="A350" s="160">
        <f t="shared" si="71"/>
        <v>331</v>
      </c>
      <c r="B350" s="161" t="s">
        <v>72</v>
      </c>
      <c r="C350" s="172" t="s">
        <v>387</v>
      </c>
      <c r="D350" s="66">
        <v>142</v>
      </c>
      <c r="E350" s="182">
        <f t="shared" si="70"/>
        <v>4.0461719509102463E-4</v>
      </c>
      <c r="F350" s="183">
        <f t="shared" si="72"/>
        <v>0.90885285326357934</v>
      </c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</row>
    <row r="351" spans="1:75" ht="18.75" customHeight="1">
      <c r="A351" s="160">
        <f t="shared" si="71"/>
        <v>332</v>
      </c>
      <c r="B351" s="161" t="s">
        <v>61</v>
      </c>
      <c r="C351" s="172" t="s">
        <v>479</v>
      </c>
      <c r="D351" s="66">
        <v>142</v>
      </c>
      <c r="E351" s="182">
        <f t="shared" si="70"/>
        <v>4.0461719509102463E-4</v>
      </c>
      <c r="F351" s="183">
        <f t="shared" si="72"/>
        <v>0.90925747045867034</v>
      </c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</row>
    <row r="352" spans="1:75" ht="18.75" customHeight="1">
      <c r="A352" s="160">
        <f t="shared" si="71"/>
        <v>333</v>
      </c>
      <c r="B352" s="161" t="s">
        <v>917</v>
      </c>
      <c r="C352" s="172" t="s">
        <v>1527</v>
      </c>
      <c r="D352" s="66">
        <v>141</v>
      </c>
      <c r="E352" s="182">
        <f t="shared" si="70"/>
        <v>4.017677782241864E-4</v>
      </c>
      <c r="F352" s="183">
        <f t="shared" si="72"/>
        <v>0.90965923823689454</v>
      </c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</row>
    <row r="353" spans="1:75" ht="18.75" customHeight="1">
      <c r="A353" s="160">
        <f t="shared" si="71"/>
        <v>334</v>
      </c>
      <c r="B353" s="161" t="s">
        <v>58</v>
      </c>
      <c r="C353" s="172" t="s">
        <v>1651</v>
      </c>
      <c r="D353" s="66">
        <v>141</v>
      </c>
      <c r="E353" s="182">
        <f t="shared" si="70"/>
        <v>4.017677782241864E-4</v>
      </c>
      <c r="F353" s="183">
        <f t="shared" si="72"/>
        <v>0.91006100601511875</v>
      </c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</row>
    <row r="354" spans="1:75" ht="18.75" customHeight="1">
      <c r="A354" s="160">
        <f t="shared" si="71"/>
        <v>335</v>
      </c>
      <c r="B354" s="161" t="s">
        <v>56</v>
      </c>
      <c r="C354" s="172" t="s">
        <v>419</v>
      </c>
      <c r="D354" s="66">
        <v>140</v>
      </c>
      <c r="E354" s="182">
        <f t="shared" si="70"/>
        <v>3.9891836135734824E-4</v>
      </c>
      <c r="F354" s="183">
        <f t="shared" si="72"/>
        <v>0.91045992437647605</v>
      </c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</row>
    <row r="355" spans="1:75" ht="18.75" customHeight="1">
      <c r="A355" s="160">
        <f t="shared" si="71"/>
        <v>336</v>
      </c>
      <c r="B355" s="161" t="s">
        <v>52</v>
      </c>
      <c r="C355" s="172" t="s">
        <v>353</v>
      </c>
      <c r="D355" s="66">
        <v>140</v>
      </c>
      <c r="E355" s="182">
        <f t="shared" si="70"/>
        <v>3.9891836135734824E-4</v>
      </c>
      <c r="F355" s="183">
        <f t="shared" si="72"/>
        <v>0.91085884273783335</v>
      </c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</row>
    <row r="356" spans="1:75" ht="18.75" customHeight="1">
      <c r="A356" s="160">
        <f t="shared" si="71"/>
        <v>337</v>
      </c>
      <c r="B356" s="161" t="s">
        <v>56</v>
      </c>
      <c r="C356" s="172" t="s">
        <v>382</v>
      </c>
      <c r="D356" s="66">
        <v>139</v>
      </c>
      <c r="E356" s="182">
        <f t="shared" si="70"/>
        <v>3.9606894449051002E-4</v>
      </c>
      <c r="F356" s="183">
        <f t="shared" si="72"/>
        <v>0.91125491168232386</v>
      </c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</row>
    <row r="357" spans="1:75" ht="18.75" customHeight="1">
      <c r="A357" s="160">
        <f t="shared" si="71"/>
        <v>338</v>
      </c>
      <c r="B357" s="161" t="s">
        <v>72</v>
      </c>
      <c r="C357" s="172" t="s">
        <v>356</v>
      </c>
      <c r="D357" s="66">
        <v>137</v>
      </c>
      <c r="E357" s="182">
        <f t="shared" si="70"/>
        <v>3.9037011075683363E-4</v>
      </c>
      <c r="F357" s="183">
        <f t="shared" si="72"/>
        <v>0.91164528179308069</v>
      </c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</row>
    <row r="358" spans="1:75" ht="18.75" customHeight="1">
      <c r="A358" s="160">
        <f t="shared" si="71"/>
        <v>339</v>
      </c>
      <c r="B358" s="161" t="s">
        <v>52</v>
      </c>
      <c r="C358" s="172" t="s">
        <v>1516</v>
      </c>
      <c r="D358" s="66">
        <v>137</v>
      </c>
      <c r="E358" s="182">
        <f t="shared" si="70"/>
        <v>3.9037011075683363E-4</v>
      </c>
      <c r="F358" s="183">
        <f t="shared" si="72"/>
        <v>0.91203565190383751</v>
      </c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</row>
    <row r="359" spans="1:75" ht="18.75" customHeight="1">
      <c r="A359" s="160">
        <f t="shared" si="71"/>
        <v>340</v>
      </c>
      <c r="B359" s="161" t="s">
        <v>61</v>
      </c>
      <c r="C359" s="172" t="s">
        <v>414</v>
      </c>
      <c r="D359" s="66">
        <v>137</v>
      </c>
      <c r="E359" s="182">
        <f t="shared" si="70"/>
        <v>3.9037011075683363E-4</v>
      </c>
      <c r="F359" s="183">
        <f t="shared" si="72"/>
        <v>0.91242602201459433</v>
      </c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</row>
    <row r="360" spans="1:75" ht="18.75" customHeight="1">
      <c r="A360" s="160">
        <f t="shared" si="71"/>
        <v>341</v>
      </c>
      <c r="B360" s="161" t="s">
        <v>58</v>
      </c>
      <c r="C360" s="172" t="s">
        <v>1787</v>
      </c>
      <c r="D360" s="66">
        <v>137</v>
      </c>
      <c r="E360" s="182">
        <f t="shared" si="70"/>
        <v>3.9037011075683363E-4</v>
      </c>
      <c r="F360" s="183">
        <f t="shared" si="72"/>
        <v>0.91281639212535115</v>
      </c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</row>
    <row r="361" spans="1:75" ht="18.75" customHeight="1">
      <c r="A361" s="160">
        <f t="shared" si="71"/>
        <v>342</v>
      </c>
      <c r="B361" s="161" t="s">
        <v>52</v>
      </c>
      <c r="C361" s="172" t="s">
        <v>1563</v>
      </c>
      <c r="D361" s="66">
        <v>136</v>
      </c>
      <c r="E361" s="182">
        <f t="shared" si="70"/>
        <v>3.8752069388999541E-4</v>
      </c>
      <c r="F361" s="183">
        <f t="shared" si="72"/>
        <v>0.91320391281924118</v>
      </c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</row>
    <row r="362" spans="1:75" ht="18.75" customHeight="1">
      <c r="A362" s="160">
        <f t="shared" si="71"/>
        <v>343</v>
      </c>
      <c r="B362" s="161" t="s">
        <v>72</v>
      </c>
      <c r="C362" s="172" t="s">
        <v>402</v>
      </c>
      <c r="D362" s="66">
        <v>136</v>
      </c>
      <c r="E362" s="182">
        <f t="shared" si="70"/>
        <v>3.8752069388999541E-4</v>
      </c>
      <c r="F362" s="183">
        <f t="shared" si="72"/>
        <v>0.91359143351313121</v>
      </c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</row>
    <row r="363" spans="1:75" ht="18.75" customHeight="1">
      <c r="A363" s="160">
        <f t="shared" si="71"/>
        <v>344</v>
      </c>
      <c r="B363" s="161" t="s">
        <v>52</v>
      </c>
      <c r="C363" s="172" t="s">
        <v>1682</v>
      </c>
      <c r="D363" s="66">
        <v>136</v>
      </c>
      <c r="E363" s="182">
        <f t="shared" si="70"/>
        <v>3.8752069388999541E-4</v>
      </c>
      <c r="F363" s="183">
        <f t="shared" si="72"/>
        <v>0.91397895420702124</v>
      </c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</row>
    <row r="364" spans="1:75" ht="18.75" customHeight="1">
      <c r="A364" s="160">
        <f t="shared" si="71"/>
        <v>345</v>
      </c>
      <c r="B364" s="161" t="s">
        <v>917</v>
      </c>
      <c r="C364" s="172" t="s">
        <v>391</v>
      </c>
      <c r="D364" s="66">
        <v>135</v>
      </c>
      <c r="E364" s="182">
        <f t="shared" si="70"/>
        <v>3.8467127702315718E-4</v>
      </c>
      <c r="F364" s="183">
        <f t="shared" si="72"/>
        <v>0.91436362548404437</v>
      </c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</row>
    <row r="365" spans="1:75" ht="18.75" customHeight="1">
      <c r="A365" s="160">
        <f t="shared" si="71"/>
        <v>346</v>
      </c>
      <c r="B365" s="161" t="s">
        <v>58</v>
      </c>
      <c r="C365" s="172" t="s">
        <v>335</v>
      </c>
      <c r="D365" s="66">
        <v>135</v>
      </c>
      <c r="E365" s="182">
        <f t="shared" si="70"/>
        <v>3.8467127702315718E-4</v>
      </c>
      <c r="F365" s="183">
        <f t="shared" si="72"/>
        <v>0.9147482967610675</v>
      </c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</row>
    <row r="366" spans="1:75" ht="18.75" customHeight="1">
      <c r="A366" s="160">
        <f t="shared" si="71"/>
        <v>347</v>
      </c>
      <c r="B366" s="161" t="s">
        <v>79</v>
      </c>
      <c r="C366" s="172" t="s">
        <v>1507</v>
      </c>
      <c r="D366" s="66">
        <v>134</v>
      </c>
      <c r="E366" s="182">
        <f t="shared" si="70"/>
        <v>3.8182186015631902E-4</v>
      </c>
      <c r="F366" s="183">
        <f t="shared" si="72"/>
        <v>0.91513011862122384</v>
      </c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</row>
    <row r="367" spans="1:75" ht="18.75" customHeight="1">
      <c r="A367" s="160">
        <f t="shared" si="71"/>
        <v>348</v>
      </c>
      <c r="B367" s="161" t="s">
        <v>72</v>
      </c>
      <c r="C367" s="172" t="s">
        <v>383</v>
      </c>
      <c r="D367" s="66">
        <v>134</v>
      </c>
      <c r="E367" s="182">
        <f t="shared" si="70"/>
        <v>3.8182186015631902E-4</v>
      </c>
      <c r="F367" s="183">
        <f t="shared" si="72"/>
        <v>0.91551194048138018</v>
      </c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</row>
    <row r="368" spans="1:75" ht="18.75" customHeight="1">
      <c r="A368" s="160">
        <f t="shared" si="71"/>
        <v>349</v>
      </c>
      <c r="B368" s="161" t="s">
        <v>58</v>
      </c>
      <c r="C368" s="172" t="s">
        <v>388</v>
      </c>
      <c r="D368" s="66">
        <v>133</v>
      </c>
      <c r="E368" s="182">
        <f t="shared" si="70"/>
        <v>3.789724432894808E-4</v>
      </c>
      <c r="F368" s="183">
        <f t="shared" si="72"/>
        <v>0.91589091292466962</v>
      </c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</row>
    <row r="369" spans="1:75" ht="18.75" customHeight="1">
      <c r="A369" s="160">
        <f t="shared" si="71"/>
        <v>350</v>
      </c>
      <c r="B369" s="161" t="s">
        <v>917</v>
      </c>
      <c r="C369" s="172" t="s">
        <v>358</v>
      </c>
      <c r="D369" s="66">
        <v>132</v>
      </c>
      <c r="E369" s="182">
        <f t="shared" si="70"/>
        <v>3.7612302642264263E-4</v>
      </c>
      <c r="F369" s="183">
        <f t="shared" si="72"/>
        <v>0.91626703595109227</v>
      </c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</row>
    <row r="370" spans="1:75" ht="18.75" customHeight="1">
      <c r="A370" s="160">
        <f t="shared" si="71"/>
        <v>351</v>
      </c>
      <c r="B370" s="161" t="s">
        <v>52</v>
      </c>
      <c r="C370" s="172" t="s">
        <v>354</v>
      </c>
      <c r="D370" s="66">
        <v>132</v>
      </c>
      <c r="E370" s="182">
        <f t="shared" si="70"/>
        <v>3.7612302642264263E-4</v>
      </c>
      <c r="F370" s="183">
        <f t="shared" si="72"/>
        <v>0.91664315897751492</v>
      </c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</row>
    <row r="371" spans="1:75" ht="18.75" customHeight="1">
      <c r="A371" s="160">
        <f t="shared" si="71"/>
        <v>352</v>
      </c>
      <c r="B371" s="161" t="s">
        <v>72</v>
      </c>
      <c r="C371" s="172" t="s">
        <v>390</v>
      </c>
      <c r="D371" s="66">
        <v>131</v>
      </c>
      <c r="E371" s="182">
        <f t="shared" si="70"/>
        <v>3.7327360955580441E-4</v>
      </c>
      <c r="F371" s="183">
        <f t="shared" si="72"/>
        <v>0.91701643258707077</v>
      </c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</row>
    <row r="372" spans="1:75" ht="18.75" customHeight="1">
      <c r="A372" s="160">
        <f t="shared" si="71"/>
        <v>353</v>
      </c>
      <c r="B372" s="161" t="s">
        <v>64</v>
      </c>
      <c r="C372" s="172" t="s">
        <v>1737</v>
      </c>
      <c r="D372" s="66">
        <v>131</v>
      </c>
      <c r="E372" s="182">
        <f t="shared" si="70"/>
        <v>3.7327360955580441E-4</v>
      </c>
      <c r="F372" s="183">
        <f t="shared" si="72"/>
        <v>0.91738970619662663</v>
      </c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</row>
    <row r="373" spans="1:75" ht="18.75" customHeight="1">
      <c r="A373" s="160">
        <f t="shared" si="71"/>
        <v>354</v>
      </c>
      <c r="B373" s="161" t="s">
        <v>52</v>
      </c>
      <c r="C373" s="172" t="s">
        <v>416</v>
      </c>
      <c r="D373" s="66">
        <v>130</v>
      </c>
      <c r="E373" s="182">
        <f t="shared" si="70"/>
        <v>3.7042419268896619E-4</v>
      </c>
      <c r="F373" s="183">
        <f t="shared" si="72"/>
        <v>0.91776013038931559</v>
      </c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</row>
    <row r="374" spans="1:75" ht="18.75" customHeight="1">
      <c r="A374" s="160">
        <f t="shared" si="71"/>
        <v>355</v>
      </c>
      <c r="B374" s="161" t="s">
        <v>72</v>
      </c>
      <c r="C374" s="172" t="s">
        <v>1558</v>
      </c>
      <c r="D374" s="66">
        <v>130</v>
      </c>
      <c r="E374" s="182">
        <f t="shared" si="70"/>
        <v>3.7042419268896619E-4</v>
      </c>
      <c r="F374" s="183">
        <f t="shared" si="72"/>
        <v>0.91813055458200454</v>
      </c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</row>
    <row r="375" spans="1:75" ht="18.75" customHeight="1">
      <c r="A375" s="160">
        <f t="shared" si="71"/>
        <v>356</v>
      </c>
      <c r="B375" s="161" t="s">
        <v>58</v>
      </c>
      <c r="C375" s="172" t="s">
        <v>1491</v>
      </c>
      <c r="D375" s="66">
        <v>129</v>
      </c>
      <c r="E375" s="182">
        <f t="shared" si="70"/>
        <v>3.6757477582212802E-4</v>
      </c>
      <c r="F375" s="183">
        <f t="shared" si="72"/>
        <v>0.91849812935782671</v>
      </c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</row>
    <row r="376" spans="1:75" ht="18.75" customHeight="1">
      <c r="A376" s="160">
        <f t="shared" si="71"/>
        <v>357</v>
      </c>
      <c r="B376" s="161" t="s">
        <v>58</v>
      </c>
      <c r="C376" s="172" t="s">
        <v>396</v>
      </c>
      <c r="D376" s="66">
        <v>129</v>
      </c>
      <c r="E376" s="182">
        <f t="shared" si="70"/>
        <v>3.6757477582212802E-4</v>
      </c>
      <c r="F376" s="183">
        <f t="shared" si="72"/>
        <v>0.91886570413364888</v>
      </c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</row>
    <row r="377" spans="1:75" ht="18.75" customHeight="1">
      <c r="A377" s="160">
        <f t="shared" si="71"/>
        <v>358</v>
      </c>
      <c r="B377" s="161" t="s">
        <v>52</v>
      </c>
      <c r="C377" s="172" t="s">
        <v>1662</v>
      </c>
      <c r="D377" s="66">
        <v>127</v>
      </c>
      <c r="E377" s="182">
        <f t="shared" si="70"/>
        <v>3.6187594208845158E-4</v>
      </c>
      <c r="F377" s="183">
        <f t="shared" si="72"/>
        <v>0.91922758007573735</v>
      </c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</row>
    <row r="378" spans="1:75" ht="18.75" customHeight="1">
      <c r="A378" s="160">
        <f t="shared" si="71"/>
        <v>359</v>
      </c>
      <c r="B378" s="161" t="s">
        <v>72</v>
      </c>
      <c r="C378" s="172" t="s">
        <v>1543</v>
      </c>
      <c r="D378" s="66">
        <v>126</v>
      </c>
      <c r="E378" s="182">
        <f t="shared" si="70"/>
        <v>3.5902652522161341E-4</v>
      </c>
      <c r="F378" s="183">
        <f t="shared" si="72"/>
        <v>0.91958660660095892</v>
      </c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</row>
    <row r="379" spans="1:75" ht="18.75" customHeight="1">
      <c r="A379" s="160">
        <f t="shared" si="71"/>
        <v>360</v>
      </c>
      <c r="B379" s="161" t="s">
        <v>72</v>
      </c>
      <c r="C379" s="172" t="s">
        <v>1622</v>
      </c>
      <c r="D379" s="66">
        <v>126</v>
      </c>
      <c r="E379" s="182">
        <f t="shared" si="70"/>
        <v>3.5902652522161341E-4</v>
      </c>
      <c r="F379" s="183">
        <f t="shared" si="72"/>
        <v>0.9199456331261805</v>
      </c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</row>
    <row r="380" spans="1:75" ht="18.75" customHeight="1">
      <c r="A380" s="160">
        <f t="shared" si="71"/>
        <v>361</v>
      </c>
      <c r="B380" s="161" t="s">
        <v>79</v>
      </c>
      <c r="C380" s="172" t="s">
        <v>428</v>
      </c>
      <c r="D380" s="66">
        <v>126</v>
      </c>
      <c r="E380" s="182">
        <f t="shared" si="70"/>
        <v>3.5902652522161341E-4</v>
      </c>
      <c r="F380" s="183">
        <f t="shared" si="72"/>
        <v>0.92030465965140207</v>
      </c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</row>
    <row r="381" spans="1:75" ht="18.75" customHeight="1">
      <c r="A381" s="160">
        <f t="shared" si="71"/>
        <v>362</v>
      </c>
      <c r="B381" s="161" t="s">
        <v>72</v>
      </c>
      <c r="C381" s="172" t="s">
        <v>410</v>
      </c>
      <c r="D381" s="66">
        <v>126</v>
      </c>
      <c r="E381" s="182">
        <f t="shared" si="70"/>
        <v>3.5902652522161341E-4</v>
      </c>
      <c r="F381" s="183">
        <f t="shared" si="72"/>
        <v>0.92066368617662364</v>
      </c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</row>
    <row r="382" spans="1:75" ht="18.75" customHeight="1">
      <c r="A382" s="160">
        <f t="shared" si="71"/>
        <v>363</v>
      </c>
      <c r="B382" s="161" t="s">
        <v>58</v>
      </c>
      <c r="C382" s="172" t="s">
        <v>412</v>
      </c>
      <c r="D382" s="66">
        <v>125</v>
      </c>
      <c r="E382" s="182">
        <f t="shared" si="70"/>
        <v>3.5617710835477519E-4</v>
      </c>
      <c r="F382" s="183">
        <f t="shared" si="72"/>
        <v>0.92101986328497842</v>
      </c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</row>
    <row r="383" spans="1:75" ht="18.75" customHeight="1">
      <c r="A383" s="160">
        <f t="shared" si="71"/>
        <v>364</v>
      </c>
      <c r="B383" s="161" t="s">
        <v>56</v>
      </c>
      <c r="C383" s="172" t="s">
        <v>424</v>
      </c>
      <c r="D383" s="66">
        <v>124</v>
      </c>
      <c r="E383" s="182">
        <f t="shared" si="70"/>
        <v>3.5332769148793702E-4</v>
      </c>
      <c r="F383" s="183">
        <f t="shared" si="72"/>
        <v>0.92137319097646642</v>
      </c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</row>
    <row r="384" spans="1:75" ht="18.75" customHeight="1">
      <c r="A384" s="160">
        <f t="shared" si="71"/>
        <v>365</v>
      </c>
      <c r="B384" s="161" t="s">
        <v>56</v>
      </c>
      <c r="C384" s="172" t="s">
        <v>1496</v>
      </c>
      <c r="D384" s="66">
        <v>123</v>
      </c>
      <c r="E384" s="182">
        <f t="shared" si="70"/>
        <v>3.504782746210988E-4</v>
      </c>
      <c r="F384" s="183">
        <f t="shared" si="72"/>
        <v>0.92172366925108751</v>
      </c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</row>
    <row r="385" spans="1:75" ht="18.75" customHeight="1">
      <c r="A385" s="160">
        <f t="shared" si="71"/>
        <v>366</v>
      </c>
      <c r="B385" s="161" t="s">
        <v>72</v>
      </c>
      <c r="C385" s="172" t="s">
        <v>434</v>
      </c>
      <c r="D385" s="66">
        <v>123</v>
      </c>
      <c r="E385" s="182">
        <f t="shared" si="70"/>
        <v>3.504782746210988E-4</v>
      </c>
      <c r="F385" s="183">
        <f t="shared" si="72"/>
        <v>0.9220741475257086</v>
      </c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</row>
    <row r="386" spans="1:75" ht="18.75" customHeight="1">
      <c r="A386" s="160">
        <f t="shared" si="71"/>
        <v>367</v>
      </c>
      <c r="B386" s="161" t="s">
        <v>72</v>
      </c>
      <c r="C386" s="172" t="s">
        <v>397</v>
      </c>
      <c r="D386" s="66">
        <v>123</v>
      </c>
      <c r="E386" s="182">
        <f t="shared" si="70"/>
        <v>3.504782746210988E-4</v>
      </c>
      <c r="F386" s="183">
        <f t="shared" si="72"/>
        <v>0.92242462580032969</v>
      </c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</row>
    <row r="387" spans="1:75" ht="18.75" customHeight="1">
      <c r="A387" s="160">
        <f t="shared" si="71"/>
        <v>368</v>
      </c>
      <c r="B387" s="161" t="s">
        <v>917</v>
      </c>
      <c r="C387" s="172" t="s">
        <v>488</v>
      </c>
      <c r="D387" s="66">
        <v>123</v>
      </c>
      <c r="E387" s="182">
        <f t="shared" si="70"/>
        <v>3.504782746210988E-4</v>
      </c>
      <c r="F387" s="183">
        <f t="shared" si="72"/>
        <v>0.92277510407495078</v>
      </c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</row>
    <row r="388" spans="1:75" ht="18.75" customHeight="1">
      <c r="A388" s="160">
        <f t="shared" si="71"/>
        <v>369</v>
      </c>
      <c r="B388" s="161" t="s">
        <v>64</v>
      </c>
      <c r="C388" s="172" t="s">
        <v>425</v>
      </c>
      <c r="D388" s="66">
        <v>123</v>
      </c>
      <c r="E388" s="182">
        <f t="shared" si="70"/>
        <v>3.504782746210988E-4</v>
      </c>
      <c r="F388" s="183">
        <f t="shared" si="72"/>
        <v>0.92312558234957187</v>
      </c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</row>
    <row r="389" spans="1:75" ht="18.75" customHeight="1">
      <c r="A389" s="160">
        <f t="shared" si="71"/>
        <v>370</v>
      </c>
      <c r="B389" s="161" t="s">
        <v>61</v>
      </c>
      <c r="C389" s="172" t="s">
        <v>331</v>
      </c>
      <c r="D389" s="66">
        <v>121</v>
      </c>
      <c r="E389" s="182">
        <f t="shared" si="70"/>
        <v>3.4477944088742241E-4</v>
      </c>
      <c r="F389" s="183">
        <f t="shared" si="72"/>
        <v>0.92347036179045927</v>
      </c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</row>
    <row r="390" spans="1:75" ht="18.75" customHeight="1">
      <c r="A390" s="160">
        <f t="shared" si="71"/>
        <v>371</v>
      </c>
      <c r="B390" s="161" t="s">
        <v>58</v>
      </c>
      <c r="C390" s="172" t="s">
        <v>1732</v>
      </c>
      <c r="D390" s="66">
        <v>120</v>
      </c>
      <c r="E390" s="182">
        <f t="shared" si="70"/>
        <v>3.4193002402058419E-4</v>
      </c>
      <c r="F390" s="183">
        <f t="shared" si="72"/>
        <v>0.92381229181447988</v>
      </c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</row>
    <row r="391" spans="1:75" ht="18.75" customHeight="1">
      <c r="A391" s="160">
        <f t="shared" si="71"/>
        <v>372</v>
      </c>
      <c r="B391" s="161" t="s">
        <v>64</v>
      </c>
      <c r="C391" s="172" t="s">
        <v>1816</v>
      </c>
      <c r="D391" s="66">
        <v>120</v>
      </c>
      <c r="E391" s="182">
        <f t="shared" si="70"/>
        <v>3.4193002402058419E-4</v>
      </c>
      <c r="F391" s="183">
        <f t="shared" si="72"/>
        <v>0.92415422183850049</v>
      </c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</row>
    <row r="392" spans="1:75" ht="18.75" customHeight="1">
      <c r="A392" s="160">
        <f t="shared" si="71"/>
        <v>373</v>
      </c>
      <c r="B392" s="161" t="s">
        <v>52</v>
      </c>
      <c r="C392" s="172" t="s">
        <v>491</v>
      </c>
      <c r="D392" s="66">
        <v>119</v>
      </c>
      <c r="E392" s="182">
        <f t="shared" si="70"/>
        <v>3.3908060715374597E-4</v>
      </c>
      <c r="F392" s="183">
        <f t="shared" si="72"/>
        <v>0.9244933024456542</v>
      </c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</row>
    <row r="393" spans="1:75" ht="18.75" customHeight="1">
      <c r="A393" s="160">
        <f t="shared" si="71"/>
        <v>374</v>
      </c>
      <c r="B393" s="161" t="s">
        <v>72</v>
      </c>
      <c r="C393" s="172" t="s">
        <v>423</v>
      </c>
      <c r="D393" s="66">
        <v>119</v>
      </c>
      <c r="E393" s="182">
        <f t="shared" si="70"/>
        <v>3.3908060715374597E-4</v>
      </c>
      <c r="F393" s="183">
        <f t="shared" si="72"/>
        <v>0.9248323830528079</v>
      </c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</row>
    <row r="394" spans="1:75" ht="18.75" customHeight="1">
      <c r="A394" s="160">
        <f t="shared" si="71"/>
        <v>375</v>
      </c>
      <c r="B394" s="161" t="s">
        <v>917</v>
      </c>
      <c r="C394" s="172" t="s">
        <v>445</v>
      </c>
      <c r="D394" s="66">
        <v>119</v>
      </c>
      <c r="E394" s="182">
        <f t="shared" si="70"/>
        <v>3.3908060715374597E-4</v>
      </c>
      <c r="F394" s="183">
        <f t="shared" si="72"/>
        <v>0.92517146365996161</v>
      </c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</row>
    <row r="395" spans="1:75" ht="18.75" customHeight="1">
      <c r="A395" s="160">
        <f t="shared" si="71"/>
        <v>376</v>
      </c>
      <c r="B395" s="161" t="s">
        <v>72</v>
      </c>
      <c r="C395" s="172" t="s">
        <v>1723</v>
      </c>
      <c r="D395" s="66">
        <v>119</v>
      </c>
      <c r="E395" s="182">
        <f t="shared" si="70"/>
        <v>3.3908060715374597E-4</v>
      </c>
      <c r="F395" s="183">
        <f t="shared" si="72"/>
        <v>0.92551054426711532</v>
      </c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</row>
    <row r="396" spans="1:75" ht="18.75" customHeight="1">
      <c r="A396" s="160">
        <f t="shared" si="71"/>
        <v>377</v>
      </c>
      <c r="B396" s="161" t="s">
        <v>72</v>
      </c>
      <c r="C396" s="172" t="s">
        <v>577</v>
      </c>
      <c r="D396" s="66">
        <v>118</v>
      </c>
      <c r="E396" s="182">
        <f t="shared" si="70"/>
        <v>3.362311902869078E-4</v>
      </c>
      <c r="F396" s="183">
        <f t="shared" si="72"/>
        <v>0.92584677545740224</v>
      </c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</row>
    <row r="397" spans="1:75" ht="18.75" customHeight="1">
      <c r="A397" s="160">
        <f t="shared" si="71"/>
        <v>378</v>
      </c>
      <c r="B397" s="161" t="s">
        <v>72</v>
      </c>
      <c r="C397" s="172" t="s">
        <v>1593</v>
      </c>
      <c r="D397" s="66">
        <v>117</v>
      </c>
      <c r="E397" s="182">
        <f t="shared" si="70"/>
        <v>3.3338177342006958E-4</v>
      </c>
      <c r="F397" s="183">
        <f t="shared" si="72"/>
        <v>0.92618015723082225</v>
      </c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</row>
    <row r="398" spans="1:75" ht="18.75" customHeight="1">
      <c r="A398" s="160">
        <f t="shared" si="71"/>
        <v>379</v>
      </c>
      <c r="B398" s="161" t="s">
        <v>64</v>
      </c>
      <c r="C398" s="172" t="s">
        <v>376</v>
      </c>
      <c r="D398" s="66">
        <v>117</v>
      </c>
      <c r="E398" s="182">
        <f t="shared" si="70"/>
        <v>3.3338177342006958E-4</v>
      </c>
      <c r="F398" s="183">
        <f t="shared" si="72"/>
        <v>0.92651353900424227</v>
      </c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</row>
    <row r="399" spans="1:75" ht="18.75" customHeight="1">
      <c r="A399" s="160">
        <f t="shared" si="71"/>
        <v>380</v>
      </c>
      <c r="B399" s="161" t="s">
        <v>79</v>
      </c>
      <c r="C399" s="172" t="s">
        <v>1809</v>
      </c>
      <c r="D399" s="66">
        <v>117</v>
      </c>
      <c r="E399" s="182">
        <f t="shared" si="70"/>
        <v>3.3338177342006958E-4</v>
      </c>
      <c r="F399" s="183">
        <f t="shared" si="72"/>
        <v>0.92684692077766229</v>
      </c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</row>
    <row r="400" spans="1:75" ht="18.75" customHeight="1">
      <c r="A400" s="160">
        <f t="shared" si="71"/>
        <v>381</v>
      </c>
      <c r="B400" s="161" t="s">
        <v>917</v>
      </c>
      <c r="C400" s="172" t="s">
        <v>487</v>
      </c>
      <c r="D400" s="66">
        <v>115</v>
      </c>
      <c r="E400" s="182">
        <f t="shared" si="70"/>
        <v>3.2768293968639319E-4</v>
      </c>
      <c r="F400" s="183">
        <f t="shared" si="72"/>
        <v>0.92717460371734872</v>
      </c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</row>
    <row r="401" spans="1:75" ht="18.75" customHeight="1">
      <c r="A401" s="160">
        <f t="shared" si="71"/>
        <v>382</v>
      </c>
      <c r="B401" s="161" t="s">
        <v>917</v>
      </c>
      <c r="C401" s="172" t="s">
        <v>403</v>
      </c>
      <c r="D401" s="66">
        <v>114</v>
      </c>
      <c r="E401" s="182">
        <f t="shared" si="70"/>
        <v>3.2483352281955497E-4</v>
      </c>
      <c r="F401" s="183">
        <f t="shared" si="72"/>
        <v>0.92749943724016826</v>
      </c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</row>
    <row r="402" spans="1:75" ht="18.75" customHeight="1">
      <c r="A402" s="160">
        <f t="shared" si="71"/>
        <v>383</v>
      </c>
      <c r="B402" s="161" t="s">
        <v>72</v>
      </c>
      <c r="C402" s="172" t="s">
        <v>1780</v>
      </c>
      <c r="D402" s="66">
        <v>114</v>
      </c>
      <c r="E402" s="182">
        <f t="shared" si="70"/>
        <v>3.2483352281955497E-4</v>
      </c>
      <c r="F402" s="183">
        <f t="shared" si="72"/>
        <v>0.92782427076298779</v>
      </c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</row>
    <row r="403" spans="1:75" ht="18.75" customHeight="1">
      <c r="A403" s="160">
        <f t="shared" si="71"/>
        <v>384</v>
      </c>
      <c r="B403" s="161" t="s">
        <v>58</v>
      </c>
      <c r="C403" s="172" t="s">
        <v>476</v>
      </c>
      <c r="D403" s="66">
        <v>114</v>
      </c>
      <c r="E403" s="182">
        <f t="shared" si="70"/>
        <v>3.2483352281955497E-4</v>
      </c>
      <c r="F403" s="183">
        <f t="shared" si="72"/>
        <v>0.92814910428580732</v>
      </c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</row>
    <row r="404" spans="1:75" ht="18.75" customHeight="1">
      <c r="A404" s="160">
        <f t="shared" si="71"/>
        <v>385</v>
      </c>
      <c r="B404" s="161" t="s">
        <v>917</v>
      </c>
      <c r="C404" s="172" t="s">
        <v>469</v>
      </c>
      <c r="D404" s="66">
        <v>113</v>
      </c>
      <c r="E404" s="182">
        <f t="shared" ref="E404:E467" si="73">D404/$D$873</f>
        <v>3.219841059527168E-4</v>
      </c>
      <c r="F404" s="183">
        <f t="shared" si="72"/>
        <v>0.92847108839176007</v>
      </c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</row>
    <row r="405" spans="1:75" ht="18.75" customHeight="1">
      <c r="A405" s="160">
        <f t="shared" ref="A405:A468" si="74">A404+1</f>
        <v>386</v>
      </c>
      <c r="B405" s="161" t="s">
        <v>72</v>
      </c>
      <c r="C405" s="172" t="s">
        <v>462</v>
      </c>
      <c r="D405" s="66">
        <v>113</v>
      </c>
      <c r="E405" s="182">
        <f t="shared" si="73"/>
        <v>3.219841059527168E-4</v>
      </c>
      <c r="F405" s="183">
        <f t="shared" ref="F405:F468" si="75">F404+E405</f>
        <v>0.92879307249771281</v>
      </c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</row>
    <row r="406" spans="1:75" ht="18.75" customHeight="1">
      <c r="A406" s="160">
        <f t="shared" si="74"/>
        <v>387</v>
      </c>
      <c r="B406" s="161" t="s">
        <v>58</v>
      </c>
      <c r="C406" s="172" t="s">
        <v>467</v>
      </c>
      <c r="D406" s="66">
        <v>112</v>
      </c>
      <c r="E406" s="182">
        <f t="shared" si="73"/>
        <v>3.1913468908587858E-4</v>
      </c>
      <c r="F406" s="183">
        <f t="shared" si="75"/>
        <v>0.92911220718679866</v>
      </c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</row>
    <row r="407" spans="1:75" ht="18.75" customHeight="1">
      <c r="A407" s="160">
        <f t="shared" si="74"/>
        <v>388</v>
      </c>
      <c r="B407" s="161" t="s">
        <v>61</v>
      </c>
      <c r="C407" s="172" t="s">
        <v>448</v>
      </c>
      <c r="D407" s="66">
        <v>112</v>
      </c>
      <c r="E407" s="182">
        <f t="shared" si="73"/>
        <v>3.1913468908587858E-4</v>
      </c>
      <c r="F407" s="183">
        <f t="shared" si="75"/>
        <v>0.9294313418758845</v>
      </c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</row>
    <row r="408" spans="1:75" ht="18.75" customHeight="1">
      <c r="A408" s="160">
        <f t="shared" si="74"/>
        <v>389</v>
      </c>
      <c r="B408" s="161" t="s">
        <v>64</v>
      </c>
      <c r="C408" s="172" t="s">
        <v>560</v>
      </c>
      <c r="D408" s="66">
        <v>111</v>
      </c>
      <c r="E408" s="182">
        <f t="shared" si="73"/>
        <v>3.1628527221904036E-4</v>
      </c>
      <c r="F408" s="183">
        <f t="shared" si="75"/>
        <v>0.92974762714810355</v>
      </c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</row>
    <row r="409" spans="1:75" ht="18.75" customHeight="1">
      <c r="A409" s="160">
        <f t="shared" si="74"/>
        <v>390</v>
      </c>
      <c r="B409" s="161" t="s">
        <v>72</v>
      </c>
      <c r="C409" s="172" t="s">
        <v>1530</v>
      </c>
      <c r="D409" s="66">
        <v>111</v>
      </c>
      <c r="E409" s="182">
        <f t="shared" si="73"/>
        <v>3.1628527221904036E-4</v>
      </c>
      <c r="F409" s="183">
        <f t="shared" si="75"/>
        <v>0.9300639124203226</v>
      </c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</row>
    <row r="410" spans="1:75" ht="18.75" customHeight="1">
      <c r="A410" s="160">
        <f t="shared" si="74"/>
        <v>391</v>
      </c>
      <c r="B410" s="161" t="s">
        <v>56</v>
      </c>
      <c r="C410" s="172" t="s">
        <v>1615</v>
      </c>
      <c r="D410" s="66">
        <v>111</v>
      </c>
      <c r="E410" s="182">
        <f t="shared" si="73"/>
        <v>3.1628527221904036E-4</v>
      </c>
      <c r="F410" s="183">
        <f t="shared" si="75"/>
        <v>0.93038019769254166</v>
      </c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</row>
    <row r="411" spans="1:75" ht="18.75" customHeight="1">
      <c r="A411" s="160">
        <f t="shared" si="74"/>
        <v>392</v>
      </c>
      <c r="B411" s="161" t="s">
        <v>64</v>
      </c>
      <c r="C411" s="172" t="s">
        <v>1568</v>
      </c>
      <c r="D411" s="66">
        <v>110</v>
      </c>
      <c r="E411" s="182">
        <f t="shared" si="73"/>
        <v>3.1343585535220219E-4</v>
      </c>
      <c r="F411" s="183">
        <f t="shared" si="75"/>
        <v>0.93069363354789381</v>
      </c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</row>
    <row r="412" spans="1:75" ht="18.75" customHeight="1">
      <c r="A412" s="160">
        <f t="shared" si="74"/>
        <v>393</v>
      </c>
      <c r="B412" s="161" t="s">
        <v>917</v>
      </c>
      <c r="C412" s="172" t="s">
        <v>1616</v>
      </c>
      <c r="D412" s="66">
        <v>110</v>
      </c>
      <c r="E412" s="182">
        <f t="shared" si="73"/>
        <v>3.1343585535220219E-4</v>
      </c>
      <c r="F412" s="183">
        <f t="shared" si="75"/>
        <v>0.93100706940324596</v>
      </c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</row>
    <row r="413" spans="1:75" ht="18.75" customHeight="1">
      <c r="A413" s="160">
        <f t="shared" si="74"/>
        <v>394</v>
      </c>
      <c r="B413" s="161" t="s">
        <v>917</v>
      </c>
      <c r="C413" s="172" t="s">
        <v>552</v>
      </c>
      <c r="D413" s="66">
        <v>110</v>
      </c>
      <c r="E413" s="182">
        <f t="shared" si="73"/>
        <v>3.1343585535220219E-4</v>
      </c>
      <c r="F413" s="183">
        <f t="shared" si="75"/>
        <v>0.93132050525859811</v>
      </c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</row>
    <row r="414" spans="1:75" ht="18.75" customHeight="1">
      <c r="A414" s="160">
        <f t="shared" si="74"/>
        <v>395</v>
      </c>
      <c r="B414" s="161" t="s">
        <v>52</v>
      </c>
      <c r="C414" s="172" t="s">
        <v>441</v>
      </c>
      <c r="D414" s="66">
        <v>110</v>
      </c>
      <c r="E414" s="182">
        <f t="shared" si="73"/>
        <v>3.1343585535220219E-4</v>
      </c>
      <c r="F414" s="183">
        <f t="shared" si="75"/>
        <v>0.93163394111395026</v>
      </c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</row>
    <row r="415" spans="1:75" ht="18.75" customHeight="1">
      <c r="A415" s="160">
        <f t="shared" si="74"/>
        <v>396</v>
      </c>
      <c r="B415" s="161" t="s">
        <v>917</v>
      </c>
      <c r="C415" s="172" t="s">
        <v>464</v>
      </c>
      <c r="D415" s="66">
        <v>108</v>
      </c>
      <c r="E415" s="182">
        <f t="shared" si="73"/>
        <v>3.0773702161852575E-4</v>
      </c>
      <c r="F415" s="183">
        <f t="shared" si="75"/>
        <v>0.93194167813556883</v>
      </c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</row>
    <row r="416" spans="1:75" ht="18.75" customHeight="1">
      <c r="A416" s="160">
        <f t="shared" si="74"/>
        <v>397</v>
      </c>
      <c r="B416" s="161" t="s">
        <v>917</v>
      </c>
      <c r="C416" s="172" t="s">
        <v>1718</v>
      </c>
      <c r="D416" s="66">
        <v>108</v>
      </c>
      <c r="E416" s="182">
        <f t="shared" si="73"/>
        <v>3.0773702161852575E-4</v>
      </c>
      <c r="F416" s="183">
        <f t="shared" si="75"/>
        <v>0.9322494151571874</v>
      </c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</row>
    <row r="417" spans="1:75" ht="18.75" customHeight="1">
      <c r="A417" s="160">
        <f t="shared" si="74"/>
        <v>398</v>
      </c>
      <c r="B417" s="161" t="s">
        <v>72</v>
      </c>
      <c r="C417" s="172" t="s">
        <v>561</v>
      </c>
      <c r="D417" s="66">
        <v>107</v>
      </c>
      <c r="E417" s="182">
        <f t="shared" si="73"/>
        <v>3.0488760475168758E-4</v>
      </c>
      <c r="F417" s="183">
        <f t="shared" si="75"/>
        <v>0.93255430276193907</v>
      </c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</row>
    <row r="418" spans="1:75" ht="18.75" customHeight="1">
      <c r="A418" s="160">
        <f t="shared" si="74"/>
        <v>399</v>
      </c>
      <c r="B418" s="161" t="s">
        <v>61</v>
      </c>
      <c r="C418" s="172" t="s">
        <v>472</v>
      </c>
      <c r="D418" s="66">
        <v>107</v>
      </c>
      <c r="E418" s="182">
        <f t="shared" si="73"/>
        <v>3.0488760475168758E-4</v>
      </c>
      <c r="F418" s="183">
        <f t="shared" si="75"/>
        <v>0.93285919036669074</v>
      </c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</row>
    <row r="419" spans="1:75" ht="18.75" customHeight="1">
      <c r="A419" s="160">
        <f t="shared" si="74"/>
        <v>400</v>
      </c>
      <c r="B419" s="161" t="s">
        <v>61</v>
      </c>
      <c r="C419" s="172" t="s">
        <v>1628</v>
      </c>
      <c r="D419" s="66">
        <v>107</v>
      </c>
      <c r="E419" s="182">
        <f t="shared" si="73"/>
        <v>3.0488760475168758E-4</v>
      </c>
      <c r="F419" s="183">
        <f t="shared" si="75"/>
        <v>0.93316407797144241</v>
      </c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</row>
    <row r="420" spans="1:75" ht="18.75" customHeight="1">
      <c r="A420" s="160">
        <f t="shared" si="74"/>
        <v>401</v>
      </c>
      <c r="B420" s="161" t="s">
        <v>58</v>
      </c>
      <c r="C420" s="172" t="s">
        <v>386</v>
      </c>
      <c r="D420" s="66">
        <v>106</v>
      </c>
      <c r="E420" s="182">
        <f t="shared" si="73"/>
        <v>3.0203818788484936E-4</v>
      </c>
      <c r="F420" s="183">
        <f t="shared" si="75"/>
        <v>0.93346611615932729</v>
      </c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</row>
    <row r="421" spans="1:75" ht="18.75" customHeight="1">
      <c r="A421" s="160">
        <f t="shared" si="74"/>
        <v>402</v>
      </c>
      <c r="B421" s="161" t="s">
        <v>917</v>
      </c>
      <c r="C421" s="172" t="s">
        <v>461</v>
      </c>
      <c r="D421" s="66">
        <v>106</v>
      </c>
      <c r="E421" s="182">
        <f t="shared" si="73"/>
        <v>3.0203818788484936E-4</v>
      </c>
      <c r="F421" s="183">
        <f t="shared" si="75"/>
        <v>0.93376815434721216</v>
      </c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</row>
    <row r="422" spans="1:75" ht="18.75" customHeight="1">
      <c r="A422" s="160">
        <f t="shared" si="74"/>
        <v>403</v>
      </c>
      <c r="B422" s="161" t="s">
        <v>58</v>
      </c>
      <c r="C422" s="172" t="s">
        <v>1676</v>
      </c>
      <c r="D422" s="66">
        <v>106</v>
      </c>
      <c r="E422" s="182">
        <f t="shared" si="73"/>
        <v>3.0203818788484936E-4</v>
      </c>
      <c r="F422" s="183">
        <f t="shared" si="75"/>
        <v>0.93407019253509704</v>
      </c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</row>
    <row r="423" spans="1:75" ht="18.75" customHeight="1">
      <c r="A423" s="160">
        <f t="shared" si="74"/>
        <v>404</v>
      </c>
      <c r="B423" s="161" t="s">
        <v>58</v>
      </c>
      <c r="C423" s="172" t="s">
        <v>530</v>
      </c>
      <c r="D423" s="66">
        <v>105</v>
      </c>
      <c r="E423" s="182">
        <f t="shared" si="73"/>
        <v>2.9918877101801114E-4</v>
      </c>
      <c r="F423" s="183">
        <f t="shared" si="75"/>
        <v>0.93436938130611502</v>
      </c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</row>
    <row r="424" spans="1:75" ht="18.75" customHeight="1">
      <c r="A424" s="160">
        <f t="shared" si="74"/>
        <v>405</v>
      </c>
      <c r="B424" s="161" t="s">
        <v>917</v>
      </c>
      <c r="C424" s="172" t="s">
        <v>427</v>
      </c>
      <c r="D424" s="66">
        <v>104</v>
      </c>
      <c r="E424" s="182">
        <f t="shared" si="73"/>
        <v>2.9633935415117297E-4</v>
      </c>
      <c r="F424" s="183">
        <f t="shared" si="75"/>
        <v>0.93466572066026621</v>
      </c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</row>
    <row r="425" spans="1:75" ht="18.75" customHeight="1">
      <c r="A425" s="160">
        <f t="shared" si="74"/>
        <v>406</v>
      </c>
      <c r="B425" s="161" t="s">
        <v>56</v>
      </c>
      <c r="C425" s="172" t="s">
        <v>529</v>
      </c>
      <c r="D425" s="66">
        <v>104</v>
      </c>
      <c r="E425" s="182">
        <f t="shared" si="73"/>
        <v>2.9633935415117297E-4</v>
      </c>
      <c r="F425" s="183">
        <f t="shared" si="75"/>
        <v>0.9349620600144174</v>
      </c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</row>
    <row r="426" spans="1:75" ht="18.75" customHeight="1">
      <c r="A426" s="160">
        <f t="shared" si="74"/>
        <v>407</v>
      </c>
      <c r="B426" s="161" t="s">
        <v>79</v>
      </c>
      <c r="C426" s="172" t="s">
        <v>494</v>
      </c>
      <c r="D426" s="66">
        <v>104</v>
      </c>
      <c r="E426" s="182">
        <f t="shared" si="73"/>
        <v>2.9633935415117297E-4</v>
      </c>
      <c r="F426" s="183">
        <f t="shared" si="75"/>
        <v>0.93525839936856858</v>
      </c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</row>
    <row r="427" spans="1:75" ht="18.75" customHeight="1">
      <c r="A427" s="160">
        <f t="shared" si="74"/>
        <v>408</v>
      </c>
      <c r="B427" s="161" t="s">
        <v>79</v>
      </c>
      <c r="C427" s="172" t="s">
        <v>473</v>
      </c>
      <c r="D427" s="66">
        <v>102</v>
      </c>
      <c r="E427" s="182">
        <f t="shared" si="73"/>
        <v>2.9064052041749658E-4</v>
      </c>
      <c r="F427" s="183">
        <f t="shared" si="75"/>
        <v>0.93554903988898608</v>
      </c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</row>
    <row r="428" spans="1:75" ht="18.75" customHeight="1">
      <c r="A428" s="160">
        <f t="shared" si="74"/>
        <v>409</v>
      </c>
      <c r="B428" s="161" t="s">
        <v>72</v>
      </c>
      <c r="C428" s="172" t="s">
        <v>649</v>
      </c>
      <c r="D428" s="66">
        <v>102</v>
      </c>
      <c r="E428" s="182">
        <f t="shared" si="73"/>
        <v>2.9064052041749658E-4</v>
      </c>
      <c r="F428" s="183">
        <f t="shared" si="75"/>
        <v>0.93583968040940357</v>
      </c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</row>
    <row r="429" spans="1:75" ht="18.75" customHeight="1">
      <c r="A429" s="160">
        <f t="shared" si="74"/>
        <v>410</v>
      </c>
      <c r="B429" s="161" t="s">
        <v>58</v>
      </c>
      <c r="C429" s="172" t="s">
        <v>465</v>
      </c>
      <c r="D429" s="66">
        <v>102</v>
      </c>
      <c r="E429" s="182">
        <f t="shared" si="73"/>
        <v>2.9064052041749658E-4</v>
      </c>
      <c r="F429" s="183">
        <f t="shared" si="75"/>
        <v>0.93613032092982107</v>
      </c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</row>
    <row r="430" spans="1:75" ht="18.75" customHeight="1">
      <c r="A430" s="160">
        <f t="shared" si="74"/>
        <v>411</v>
      </c>
      <c r="B430" s="161" t="s">
        <v>58</v>
      </c>
      <c r="C430" s="172" t="s">
        <v>507</v>
      </c>
      <c r="D430" s="66">
        <v>102</v>
      </c>
      <c r="E430" s="182">
        <f t="shared" si="73"/>
        <v>2.9064052041749658E-4</v>
      </c>
      <c r="F430" s="183">
        <f t="shared" si="75"/>
        <v>0.93642096145023856</v>
      </c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</row>
    <row r="431" spans="1:75" ht="18.75" customHeight="1">
      <c r="A431" s="160">
        <f t="shared" si="74"/>
        <v>412</v>
      </c>
      <c r="B431" s="161" t="s">
        <v>56</v>
      </c>
      <c r="C431" s="172" t="s">
        <v>444</v>
      </c>
      <c r="D431" s="66">
        <v>101</v>
      </c>
      <c r="E431" s="182">
        <f t="shared" si="73"/>
        <v>2.8779110355065836E-4</v>
      </c>
      <c r="F431" s="183">
        <f t="shared" si="75"/>
        <v>0.93670875255378927</v>
      </c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</row>
    <row r="432" spans="1:75" ht="18.75" customHeight="1">
      <c r="A432" s="160">
        <f t="shared" si="74"/>
        <v>413</v>
      </c>
      <c r="B432" s="161" t="s">
        <v>61</v>
      </c>
      <c r="C432" s="172" t="s">
        <v>1594</v>
      </c>
      <c r="D432" s="66">
        <v>101</v>
      </c>
      <c r="E432" s="182">
        <f t="shared" si="73"/>
        <v>2.8779110355065836E-4</v>
      </c>
      <c r="F432" s="183">
        <f t="shared" si="75"/>
        <v>0.93699654365733998</v>
      </c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</row>
    <row r="433" spans="1:75" ht="18.75" customHeight="1">
      <c r="A433" s="160">
        <f t="shared" si="74"/>
        <v>414</v>
      </c>
      <c r="B433" s="161" t="s">
        <v>72</v>
      </c>
      <c r="C433" s="172" t="s">
        <v>548</v>
      </c>
      <c r="D433" s="66">
        <v>101</v>
      </c>
      <c r="E433" s="182">
        <f t="shared" si="73"/>
        <v>2.8779110355065836E-4</v>
      </c>
      <c r="F433" s="183">
        <f t="shared" si="75"/>
        <v>0.93728433476089068</v>
      </c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</row>
    <row r="434" spans="1:75" ht="18.75" customHeight="1">
      <c r="A434" s="160">
        <f t="shared" si="74"/>
        <v>415</v>
      </c>
      <c r="B434" s="161" t="s">
        <v>72</v>
      </c>
      <c r="C434" s="172" t="s">
        <v>527</v>
      </c>
      <c r="D434" s="66">
        <v>101</v>
      </c>
      <c r="E434" s="182">
        <f t="shared" si="73"/>
        <v>2.8779110355065836E-4</v>
      </c>
      <c r="F434" s="183">
        <f t="shared" si="75"/>
        <v>0.93757212586444139</v>
      </c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</row>
    <row r="435" spans="1:75" ht="18.75" customHeight="1">
      <c r="A435" s="160">
        <f t="shared" si="74"/>
        <v>416</v>
      </c>
      <c r="B435" s="161" t="s">
        <v>56</v>
      </c>
      <c r="C435" s="172" t="s">
        <v>489</v>
      </c>
      <c r="D435" s="66">
        <v>101</v>
      </c>
      <c r="E435" s="182">
        <f t="shared" si="73"/>
        <v>2.8779110355065836E-4</v>
      </c>
      <c r="F435" s="183">
        <f t="shared" si="75"/>
        <v>0.93785991696799209</v>
      </c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</row>
    <row r="436" spans="1:75" ht="18.75" customHeight="1">
      <c r="A436" s="160">
        <f t="shared" si="74"/>
        <v>417</v>
      </c>
      <c r="B436" s="161" t="s">
        <v>72</v>
      </c>
      <c r="C436" s="172" t="s">
        <v>443</v>
      </c>
      <c r="D436" s="66">
        <v>100</v>
      </c>
      <c r="E436" s="182">
        <f t="shared" si="73"/>
        <v>2.8494168668382014E-4</v>
      </c>
      <c r="F436" s="183">
        <f t="shared" si="75"/>
        <v>0.93814485865467589</v>
      </c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</row>
    <row r="437" spans="1:75" ht="18.75" customHeight="1">
      <c r="A437" s="160">
        <f t="shared" si="74"/>
        <v>418</v>
      </c>
      <c r="B437" s="161" t="s">
        <v>61</v>
      </c>
      <c r="C437" s="172" t="s">
        <v>1525</v>
      </c>
      <c r="D437" s="66">
        <v>100</v>
      </c>
      <c r="E437" s="182">
        <f t="shared" si="73"/>
        <v>2.8494168668382014E-4</v>
      </c>
      <c r="F437" s="183">
        <f t="shared" si="75"/>
        <v>0.9384298003413597</v>
      </c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</row>
    <row r="438" spans="1:75" ht="18.75" customHeight="1">
      <c r="A438" s="160">
        <f t="shared" si="74"/>
        <v>419</v>
      </c>
      <c r="B438" s="161" t="s">
        <v>52</v>
      </c>
      <c r="C438" s="172" t="s">
        <v>555</v>
      </c>
      <c r="D438" s="66">
        <v>100</v>
      </c>
      <c r="E438" s="182">
        <f t="shared" si="73"/>
        <v>2.8494168668382014E-4</v>
      </c>
      <c r="F438" s="183">
        <f t="shared" si="75"/>
        <v>0.9387147420280435</v>
      </c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</row>
    <row r="439" spans="1:75" ht="18.75" customHeight="1">
      <c r="A439" s="160">
        <f t="shared" si="74"/>
        <v>420</v>
      </c>
      <c r="B439" s="161" t="s">
        <v>58</v>
      </c>
      <c r="C439" s="172" t="s">
        <v>404</v>
      </c>
      <c r="D439" s="66">
        <v>100</v>
      </c>
      <c r="E439" s="182">
        <f t="shared" si="73"/>
        <v>2.8494168668382014E-4</v>
      </c>
      <c r="F439" s="183">
        <f t="shared" si="75"/>
        <v>0.93899968371472731</v>
      </c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</row>
    <row r="440" spans="1:75" ht="18.75" customHeight="1">
      <c r="A440" s="160">
        <f t="shared" si="74"/>
        <v>421</v>
      </c>
      <c r="B440" s="161" t="s">
        <v>58</v>
      </c>
      <c r="C440" s="172" t="s">
        <v>1731</v>
      </c>
      <c r="D440" s="66">
        <v>100</v>
      </c>
      <c r="E440" s="182">
        <f t="shared" si="73"/>
        <v>2.8494168668382014E-4</v>
      </c>
      <c r="F440" s="183">
        <f t="shared" si="75"/>
        <v>0.93928462540141111</v>
      </c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</row>
    <row r="441" spans="1:75" ht="18.75" customHeight="1">
      <c r="A441" s="160">
        <f t="shared" si="74"/>
        <v>422</v>
      </c>
      <c r="B441" s="161" t="s">
        <v>64</v>
      </c>
      <c r="C441" s="172" t="s">
        <v>1749</v>
      </c>
      <c r="D441" s="66">
        <v>100</v>
      </c>
      <c r="E441" s="182">
        <f t="shared" si="73"/>
        <v>2.8494168668382014E-4</v>
      </c>
      <c r="F441" s="183">
        <f t="shared" si="75"/>
        <v>0.93956956708809491</v>
      </c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</row>
    <row r="442" spans="1:75" ht="18.75" customHeight="1">
      <c r="A442" s="160">
        <f t="shared" si="74"/>
        <v>423</v>
      </c>
      <c r="B442" s="161" t="s">
        <v>58</v>
      </c>
      <c r="C442" s="172" t="s">
        <v>1486</v>
      </c>
      <c r="D442" s="66">
        <v>99</v>
      </c>
      <c r="E442" s="182">
        <f t="shared" si="73"/>
        <v>2.8209226981698197E-4</v>
      </c>
      <c r="F442" s="183">
        <f t="shared" si="75"/>
        <v>0.93985165935791193</v>
      </c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</row>
    <row r="443" spans="1:75" ht="18.75" customHeight="1">
      <c r="A443" s="160">
        <f t="shared" si="74"/>
        <v>424</v>
      </c>
      <c r="B443" s="161" t="s">
        <v>64</v>
      </c>
      <c r="C443" s="172" t="s">
        <v>557</v>
      </c>
      <c r="D443" s="66">
        <v>99</v>
      </c>
      <c r="E443" s="182">
        <f t="shared" si="73"/>
        <v>2.8209226981698197E-4</v>
      </c>
      <c r="F443" s="183">
        <f t="shared" si="75"/>
        <v>0.94013375162772894</v>
      </c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</row>
    <row r="444" spans="1:75" ht="18.75" customHeight="1">
      <c r="A444" s="160">
        <f t="shared" si="74"/>
        <v>425</v>
      </c>
      <c r="B444" s="161" t="s">
        <v>56</v>
      </c>
      <c r="C444" s="172" t="s">
        <v>1613</v>
      </c>
      <c r="D444" s="66">
        <v>98</v>
      </c>
      <c r="E444" s="182">
        <f t="shared" si="73"/>
        <v>2.7924285295014375E-4</v>
      </c>
      <c r="F444" s="183">
        <f t="shared" si="75"/>
        <v>0.94041299448067905</v>
      </c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</row>
    <row r="445" spans="1:75" ht="18.75" customHeight="1">
      <c r="A445" s="160">
        <f t="shared" si="74"/>
        <v>426</v>
      </c>
      <c r="B445" s="161" t="s">
        <v>58</v>
      </c>
      <c r="C445" s="172" t="s">
        <v>474</v>
      </c>
      <c r="D445" s="66">
        <v>98</v>
      </c>
      <c r="E445" s="182">
        <f t="shared" si="73"/>
        <v>2.7924285295014375E-4</v>
      </c>
      <c r="F445" s="183">
        <f t="shared" si="75"/>
        <v>0.94069223733362917</v>
      </c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</row>
    <row r="446" spans="1:75" ht="18.75" customHeight="1">
      <c r="A446" s="160">
        <f t="shared" si="74"/>
        <v>427</v>
      </c>
      <c r="B446" s="161" t="s">
        <v>64</v>
      </c>
      <c r="C446" s="172" t="s">
        <v>553</v>
      </c>
      <c r="D446" s="66">
        <v>98</v>
      </c>
      <c r="E446" s="182">
        <f t="shared" si="73"/>
        <v>2.7924285295014375E-4</v>
      </c>
      <c r="F446" s="183">
        <f t="shared" si="75"/>
        <v>0.94097148018657928</v>
      </c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</row>
    <row r="447" spans="1:75" ht="18.75" customHeight="1">
      <c r="A447" s="160">
        <f t="shared" si="74"/>
        <v>428</v>
      </c>
      <c r="B447" s="161" t="s">
        <v>58</v>
      </c>
      <c r="C447" s="172" t="s">
        <v>422</v>
      </c>
      <c r="D447" s="66">
        <v>97</v>
      </c>
      <c r="E447" s="182">
        <f t="shared" si="73"/>
        <v>2.7639343608330553E-4</v>
      </c>
      <c r="F447" s="183">
        <f t="shared" si="75"/>
        <v>0.9412478736226626</v>
      </c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</row>
    <row r="448" spans="1:75" ht="18.75" customHeight="1">
      <c r="A448" s="160">
        <f t="shared" si="74"/>
        <v>429</v>
      </c>
      <c r="B448" s="161" t="s">
        <v>56</v>
      </c>
      <c r="C448" s="172" t="s">
        <v>512</v>
      </c>
      <c r="D448" s="66">
        <v>97</v>
      </c>
      <c r="E448" s="182">
        <f t="shared" si="73"/>
        <v>2.7639343608330553E-4</v>
      </c>
      <c r="F448" s="183">
        <f t="shared" si="75"/>
        <v>0.94152426705874592</v>
      </c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</row>
    <row r="449" spans="1:75" ht="18.75" customHeight="1">
      <c r="A449" s="160">
        <f t="shared" si="74"/>
        <v>430</v>
      </c>
      <c r="B449" s="161" t="s">
        <v>58</v>
      </c>
      <c r="C449" s="172" t="s">
        <v>563</v>
      </c>
      <c r="D449" s="66">
        <v>97</v>
      </c>
      <c r="E449" s="182">
        <f t="shared" si="73"/>
        <v>2.7639343608330553E-4</v>
      </c>
      <c r="F449" s="183">
        <f t="shared" si="75"/>
        <v>0.94180066049482924</v>
      </c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</row>
    <row r="450" spans="1:75" ht="18.75" customHeight="1">
      <c r="A450" s="160">
        <f t="shared" si="74"/>
        <v>431</v>
      </c>
      <c r="B450" s="161" t="s">
        <v>72</v>
      </c>
      <c r="C450" s="172" t="s">
        <v>481</v>
      </c>
      <c r="D450" s="66">
        <v>96</v>
      </c>
      <c r="E450" s="182">
        <f t="shared" si="73"/>
        <v>2.7354401921646736E-4</v>
      </c>
      <c r="F450" s="183">
        <f t="shared" si="75"/>
        <v>0.94207420451404567</v>
      </c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</row>
    <row r="451" spans="1:75" ht="18.75" customHeight="1">
      <c r="A451" s="160">
        <f t="shared" si="74"/>
        <v>432</v>
      </c>
      <c r="B451" s="161" t="s">
        <v>58</v>
      </c>
      <c r="C451" s="172" t="s">
        <v>426</v>
      </c>
      <c r="D451" s="66">
        <v>95</v>
      </c>
      <c r="E451" s="182">
        <f t="shared" si="73"/>
        <v>2.7069460234962914E-4</v>
      </c>
      <c r="F451" s="183">
        <f t="shared" si="75"/>
        <v>0.9423448991163953</v>
      </c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</row>
    <row r="452" spans="1:75" ht="18.75" customHeight="1">
      <c r="A452" s="160">
        <f t="shared" si="74"/>
        <v>433</v>
      </c>
      <c r="B452" s="161" t="s">
        <v>917</v>
      </c>
      <c r="C452" s="172" t="s">
        <v>514</v>
      </c>
      <c r="D452" s="66">
        <v>95</v>
      </c>
      <c r="E452" s="182">
        <f t="shared" si="73"/>
        <v>2.7069460234962914E-4</v>
      </c>
      <c r="F452" s="183">
        <f t="shared" si="75"/>
        <v>0.94261559371874493</v>
      </c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</row>
    <row r="453" spans="1:75" ht="18.75" customHeight="1">
      <c r="A453" s="160">
        <f t="shared" si="74"/>
        <v>434</v>
      </c>
      <c r="B453" s="161" t="s">
        <v>72</v>
      </c>
      <c r="C453" s="172" t="s">
        <v>447</v>
      </c>
      <c r="D453" s="66">
        <v>95</v>
      </c>
      <c r="E453" s="182">
        <f t="shared" si="73"/>
        <v>2.7069460234962914E-4</v>
      </c>
      <c r="F453" s="183">
        <f t="shared" si="75"/>
        <v>0.94288628832109456</v>
      </c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</row>
    <row r="454" spans="1:75" ht="18.75" customHeight="1">
      <c r="A454" s="160">
        <f t="shared" si="74"/>
        <v>435</v>
      </c>
      <c r="B454" s="161" t="s">
        <v>52</v>
      </c>
      <c r="C454" s="172" t="s">
        <v>1612</v>
      </c>
      <c r="D454" s="66">
        <v>94</v>
      </c>
      <c r="E454" s="182">
        <f t="shared" si="73"/>
        <v>2.6784518548279097E-4</v>
      </c>
      <c r="F454" s="183">
        <f t="shared" si="75"/>
        <v>0.9431541335065774</v>
      </c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</row>
    <row r="455" spans="1:75" ht="18.75" customHeight="1">
      <c r="A455" s="160">
        <f t="shared" si="74"/>
        <v>436</v>
      </c>
      <c r="B455" s="161" t="s">
        <v>72</v>
      </c>
      <c r="C455" s="172" t="s">
        <v>1526</v>
      </c>
      <c r="D455" s="66">
        <v>93</v>
      </c>
      <c r="E455" s="182">
        <f t="shared" si="73"/>
        <v>2.6499576861595275E-4</v>
      </c>
      <c r="F455" s="183">
        <f t="shared" si="75"/>
        <v>0.94341912927519334</v>
      </c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</row>
    <row r="456" spans="1:75" ht="18.75" customHeight="1">
      <c r="A456" s="160">
        <f t="shared" si="74"/>
        <v>437</v>
      </c>
      <c r="B456" s="161" t="s">
        <v>72</v>
      </c>
      <c r="C456" s="172" t="s">
        <v>509</v>
      </c>
      <c r="D456" s="66">
        <v>93</v>
      </c>
      <c r="E456" s="182">
        <f t="shared" si="73"/>
        <v>2.6499576861595275E-4</v>
      </c>
      <c r="F456" s="183">
        <f t="shared" si="75"/>
        <v>0.94368412504380927</v>
      </c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</row>
    <row r="457" spans="1:75" ht="18.75" customHeight="1">
      <c r="A457" s="160">
        <f t="shared" si="74"/>
        <v>438</v>
      </c>
      <c r="B457" s="161" t="s">
        <v>64</v>
      </c>
      <c r="C457" s="172" t="s">
        <v>1588</v>
      </c>
      <c r="D457" s="66">
        <v>93</v>
      </c>
      <c r="E457" s="182">
        <f t="shared" si="73"/>
        <v>2.6499576861595275E-4</v>
      </c>
      <c r="F457" s="183">
        <f t="shared" si="75"/>
        <v>0.94394912081242521</v>
      </c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</row>
    <row r="458" spans="1:75" ht="18.75" customHeight="1">
      <c r="A458" s="160">
        <f t="shared" si="74"/>
        <v>439</v>
      </c>
      <c r="B458" s="161" t="s">
        <v>52</v>
      </c>
      <c r="C458" s="172" t="s">
        <v>1589</v>
      </c>
      <c r="D458" s="66">
        <v>93</v>
      </c>
      <c r="E458" s="182">
        <f t="shared" si="73"/>
        <v>2.6499576861595275E-4</v>
      </c>
      <c r="F458" s="183">
        <f t="shared" si="75"/>
        <v>0.94421411658104115</v>
      </c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</row>
    <row r="459" spans="1:75" ht="18.75" customHeight="1">
      <c r="A459" s="160">
        <f t="shared" si="74"/>
        <v>440</v>
      </c>
      <c r="B459" s="161" t="s">
        <v>58</v>
      </c>
      <c r="C459" s="172" t="s">
        <v>543</v>
      </c>
      <c r="D459" s="66">
        <v>93</v>
      </c>
      <c r="E459" s="182">
        <f t="shared" si="73"/>
        <v>2.6499576861595275E-4</v>
      </c>
      <c r="F459" s="183">
        <f t="shared" si="75"/>
        <v>0.94447911234965709</v>
      </c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</row>
    <row r="460" spans="1:75" ht="18.75" customHeight="1">
      <c r="A460" s="160">
        <f t="shared" si="74"/>
        <v>441</v>
      </c>
      <c r="B460" s="161" t="s">
        <v>72</v>
      </c>
      <c r="C460" s="172" t="s">
        <v>1782</v>
      </c>
      <c r="D460" s="66">
        <v>93</v>
      </c>
      <c r="E460" s="182">
        <f t="shared" si="73"/>
        <v>2.6499576861595275E-4</v>
      </c>
      <c r="F460" s="183">
        <f t="shared" si="75"/>
        <v>0.94474410811827303</v>
      </c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</row>
    <row r="461" spans="1:75" ht="18.75" customHeight="1">
      <c r="A461" s="160">
        <f t="shared" si="74"/>
        <v>442</v>
      </c>
      <c r="B461" s="161" t="s">
        <v>64</v>
      </c>
      <c r="C461" s="172" t="s">
        <v>468</v>
      </c>
      <c r="D461" s="66">
        <v>92</v>
      </c>
      <c r="E461" s="182">
        <f t="shared" si="73"/>
        <v>2.6214635174911453E-4</v>
      </c>
      <c r="F461" s="183">
        <f t="shared" si="75"/>
        <v>0.94500625447002218</v>
      </c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</row>
    <row r="462" spans="1:75" ht="18.75" customHeight="1">
      <c r="A462" s="160">
        <f t="shared" si="74"/>
        <v>443</v>
      </c>
      <c r="B462" s="161" t="s">
        <v>917</v>
      </c>
      <c r="C462" s="172" t="s">
        <v>1560</v>
      </c>
      <c r="D462" s="66">
        <v>92</v>
      </c>
      <c r="E462" s="182">
        <f t="shared" si="73"/>
        <v>2.6214635174911453E-4</v>
      </c>
      <c r="F462" s="183">
        <f t="shared" si="75"/>
        <v>0.94526840082177133</v>
      </c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</row>
    <row r="463" spans="1:75" ht="18.75" customHeight="1">
      <c r="A463" s="160">
        <f t="shared" si="74"/>
        <v>444</v>
      </c>
      <c r="B463" s="161" t="s">
        <v>72</v>
      </c>
      <c r="C463" s="172" t="s">
        <v>413</v>
      </c>
      <c r="D463" s="66">
        <v>92</v>
      </c>
      <c r="E463" s="182">
        <f t="shared" si="73"/>
        <v>2.6214635174911453E-4</v>
      </c>
      <c r="F463" s="183">
        <f t="shared" si="75"/>
        <v>0.94553054717352047</v>
      </c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</row>
    <row r="464" spans="1:75" ht="18.75" customHeight="1">
      <c r="A464" s="160">
        <f t="shared" si="74"/>
        <v>445</v>
      </c>
      <c r="B464" s="161" t="s">
        <v>72</v>
      </c>
      <c r="C464" s="172" t="s">
        <v>463</v>
      </c>
      <c r="D464" s="66">
        <v>92</v>
      </c>
      <c r="E464" s="182">
        <f t="shared" si="73"/>
        <v>2.6214635174911453E-4</v>
      </c>
      <c r="F464" s="183">
        <f t="shared" si="75"/>
        <v>0.94579269352526962</v>
      </c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</row>
    <row r="465" spans="1:6" ht="18.75" customHeight="1">
      <c r="A465" s="160">
        <f t="shared" si="74"/>
        <v>446</v>
      </c>
      <c r="B465" s="161" t="s">
        <v>64</v>
      </c>
      <c r="C465" s="172" t="s">
        <v>485</v>
      </c>
      <c r="D465" s="66">
        <v>92</v>
      </c>
      <c r="E465" s="182">
        <f t="shared" si="73"/>
        <v>2.6214635174911453E-4</v>
      </c>
      <c r="F465" s="183">
        <f t="shared" si="75"/>
        <v>0.94605483987701877</v>
      </c>
    </row>
    <row r="466" spans="1:6" ht="18.75" customHeight="1">
      <c r="A466" s="160">
        <f t="shared" si="74"/>
        <v>447</v>
      </c>
      <c r="B466" s="161" t="s">
        <v>61</v>
      </c>
      <c r="C466" s="172" t="s">
        <v>591</v>
      </c>
      <c r="D466" s="66">
        <v>92</v>
      </c>
      <c r="E466" s="182">
        <f t="shared" si="73"/>
        <v>2.6214635174911453E-4</v>
      </c>
      <c r="F466" s="183">
        <f t="shared" si="75"/>
        <v>0.94631698622876792</v>
      </c>
    </row>
    <row r="467" spans="1:6" ht="18.75" customHeight="1">
      <c r="A467" s="160">
        <f t="shared" si="74"/>
        <v>448</v>
      </c>
      <c r="B467" s="161" t="s">
        <v>58</v>
      </c>
      <c r="C467" s="172" t="s">
        <v>429</v>
      </c>
      <c r="D467" s="66">
        <v>92</v>
      </c>
      <c r="E467" s="182">
        <f t="shared" si="73"/>
        <v>2.6214635174911453E-4</v>
      </c>
      <c r="F467" s="183">
        <f t="shared" si="75"/>
        <v>0.94657913258051707</v>
      </c>
    </row>
    <row r="468" spans="1:6" ht="18.75" customHeight="1">
      <c r="A468" s="160">
        <f t="shared" si="74"/>
        <v>449</v>
      </c>
      <c r="B468" s="161" t="s">
        <v>72</v>
      </c>
      <c r="C468" s="172" t="s">
        <v>549</v>
      </c>
      <c r="D468" s="66">
        <v>92</v>
      </c>
      <c r="E468" s="182">
        <f t="shared" ref="E468:E531" si="76">D468/$D$873</f>
        <v>2.6214635174911453E-4</v>
      </c>
      <c r="F468" s="183">
        <f t="shared" si="75"/>
        <v>0.94684127893226622</v>
      </c>
    </row>
    <row r="469" spans="1:6" ht="18.75" customHeight="1">
      <c r="A469" s="160">
        <f t="shared" ref="A469:A532" si="77">A468+1</f>
        <v>450</v>
      </c>
      <c r="B469" s="161" t="s">
        <v>61</v>
      </c>
      <c r="C469" s="172" t="s">
        <v>531</v>
      </c>
      <c r="D469" s="66">
        <v>91</v>
      </c>
      <c r="E469" s="182">
        <f t="shared" si="76"/>
        <v>2.5929693488227636E-4</v>
      </c>
      <c r="F469" s="183">
        <f t="shared" ref="F469:F532" si="78">F468+E469</f>
        <v>0.94710057586714846</v>
      </c>
    </row>
    <row r="470" spans="1:6" ht="18.75" customHeight="1">
      <c r="A470" s="160">
        <f t="shared" si="77"/>
        <v>451</v>
      </c>
      <c r="B470" s="161" t="s">
        <v>58</v>
      </c>
      <c r="C470" s="172" t="s">
        <v>1666</v>
      </c>
      <c r="D470" s="66">
        <v>91</v>
      </c>
      <c r="E470" s="182">
        <f t="shared" si="76"/>
        <v>2.5929693488227636E-4</v>
      </c>
      <c r="F470" s="183">
        <f t="shared" si="78"/>
        <v>0.94735987280203071</v>
      </c>
    </row>
    <row r="471" spans="1:6" ht="18.75" customHeight="1">
      <c r="A471" s="160">
        <f t="shared" si="77"/>
        <v>452</v>
      </c>
      <c r="B471" s="161" t="s">
        <v>64</v>
      </c>
      <c r="C471" s="172" t="s">
        <v>544</v>
      </c>
      <c r="D471" s="66">
        <v>91</v>
      </c>
      <c r="E471" s="182">
        <f t="shared" si="76"/>
        <v>2.5929693488227636E-4</v>
      </c>
      <c r="F471" s="183">
        <f t="shared" si="78"/>
        <v>0.94761916973691296</v>
      </c>
    </row>
    <row r="472" spans="1:6" ht="18.75" customHeight="1">
      <c r="A472" s="160">
        <f t="shared" si="77"/>
        <v>453</v>
      </c>
      <c r="B472" s="161" t="s">
        <v>72</v>
      </c>
      <c r="C472" s="172" t="s">
        <v>457</v>
      </c>
      <c r="D472" s="66">
        <v>90</v>
      </c>
      <c r="E472" s="182">
        <f t="shared" si="76"/>
        <v>2.5644751801543814E-4</v>
      </c>
      <c r="F472" s="183">
        <f t="shared" si="78"/>
        <v>0.94787561725492842</v>
      </c>
    </row>
    <row r="473" spans="1:6" ht="18.75" customHeight="1">
      <c r="A473" s="160">
        <f t="shared" si="77"/>
        <v>454</v>
      </c>
      <c r="B473" s="161" t="s">
        <v>72</v>
      </c>
      <c r="C473" s="172" t="s">
        <v>490</v>
      </c>
      <c r="D473" s="66">
        <v>90</v>
      </c>
      <c r="E473" s="182">
        <f t="shared" si="76"/>
        <v>2.5644751801543814E-4</v>
      </c>
      <c r="F473" s="183">
        <f t="shared" si="78"/>
        <v>0.94813206477294387</v>
      </c>
    </row>
    <row r="474" spans="1:6" ht="18.75" customHeight="1">
      <c r="A474" s="160">
        <f t="shared" si="77"/>
        <v>455</v>
      </c>
      <c r="B474" s="161" t="s">
        <v>58</v>
      </c>
      <c r="C474" s="172" t="s">
        <v>1712</v>
      </c>
      <c r="D474" s="66">
        <v>90</v>
      </c>
      <c r="E474" s="182">
        <f t="shared" si="76"/>
        <v>2.5644751801543814E-4</v>
      </c>
      <c r="F474" s="183">
        <f t="shared" si="78"/>
        <v>0.94838851229095933</v>
      </c>
    </row>
    <row r="475" spans="1:6" ht="18.75" customHeight="1">
      <c r="A475" s="160">
        <f t="shared" si="77"/>
        <v>456</v>
      </c>
      <c r="B475" s="161" t="s">
        <v>64</v>
      </c>
      <c r="C475" s="172" t="s">
        <v>454</v>
      </c>
      <c r="D475" s="66">
        <v>89</v>
      </c>
      <c r="E475" s="182">
        <f t="shared" si="76"/>
        <v>2.5359810114859992E-4</v>
      </c>
      <c r="F475" s="183">
        <f t="shared" si="78"/>
        <v>0.94864211039210788</v>
      </c>
    </row>
    <row r="476" spans="1:6" ht="18.75" customHeight="1">
      <c r="A476" s="160">
        <f t="shared" si="77"/>
        <v>457</v>
      </c>
      <c r="B476" s="161" t="s">
        <v>56</v>
      </c>
      <c r="C476" s="172" t="s">
        <v>451</v>
      </c>
      <c r="D476" s="66">
        <v>89</v>
      </c>
      <c r="E476" s="182">
        <f t="shared" si="76"/>
        <v>2.5359810114859992E-4</v>
      </c>
      <c r="F476" s="183">
        <f t="shared" si="78"/>
        <v>0.94889570849325644</v>
      </c>
    </row>
    <row r="477" spans="1:6" ht="18.75" customHeight="1">
      <c r="A477" s="160">
        <f t="shared" si="77"/>
        <v>458</v>
      </c>
      <c r="B477" s="161" t="s">
        <v>58</v>
      </c>
      <c r="C477" s="172" t="s">
        <v>1537</v>
      </c>
      <c r="D477" s="66">
        <v>88</v>
      </c>
      <c r="E477" s="182">
        <f t="shared" si="76"/>
        <v>2.5074868428176175E-4</v>
      </c>
      <c r="F477" s="183">
        <f t="shared" si="78"/>
        <v>0.94914645717753821</v>
      </c>
    </row>
    <row r="478" spans="1:6" ht="18.75" customHeight="1">
      <c r="A478" s="160">
        <f t="shared" si="77"/>
        <v>459</v>
      </c>
      <c r="B478" s="161" t="s">
        <v>64</v>
      </c>
      <c r="C478" s="172" t="s">
        <v>1566</v>
      </c>
      <c r="D478" s="66">
        <v>88</v>
      </c>
      <c r="E478" s="182">
        <f t="shared" si="76"/>
        <v>2.5074868428176175E-4</v>
      </c>
      <c r="F478" s="183">
        <f t="shared" si="78"/>
        <v>0.94939720586181997</v>
      </c>
    </row>
    <row r="479" spans="1:6" ht="18.75" customHeight="1">
      <c r="A479" s="160">
        <f t="shared" si="77"/>
        <v>460</v>
      </c>
      <c r="B479" s="161" t="s">
        <v>64</v>
      </c>
      <c r="C479" s="172" t="s">
        <v>1590</v>
      </c>
      <c r="D479" s="66">
        <v>88</v>
      </c>
      <c r="E479" s="182">
        <f t="shared" si="76"/>
        <v>2.5074868428176175E-4</v>
      </c>
      <c r="F479" s="183">
        <f t="shared" si="78"/>
        <v>0.94964795454610174</v>
      </c>
    </row>
    <row r="480" spans="1:6" ht="18.75" customHeight="1">
      <c r="A480" s="160">
        <f t="shared" si="77"/>
        <v>461</v>
      </c>
      <c r="B480" s="161" t="s">
        <v>72</v>
      </c>
      <c r="C480" s="172" t="s">
        <v>1614</v>
      </c>
      <c r="D480" s="66">
        <v>88</v>
      </c>
      <c r="E480" s="182">
        <f t="shared" si="76"/>
        <v>2.5074868428176175E-4</v>
      </c>
      <c r="F480" s="183">
        <f t="shared" si="78"/>
        <v>0.9498987032303835</v>
      </c>
    </row>
    <row r="481" spans="1:6" ht="18.75" customHeight="1">
      <c r="A481" s="160">
        <f t="shared" si="77"/>
        <v>462</v>
      </c>
      <c r="B481" s="161" t="s">
        <v>917</v>
      </c>
      <c r="C481" s="172" t="s">
        <v>516</v>
      </c>
      <c r="D481" s="66">
        <v>88</v>
      </c>
      <c r="E481" s="182">
        <f t="shared" si="76"/>
        <v>2.5074868428176175E-4</v>
      </c>
      <c r="F481" s="183">
        <f t="shared" si="78"/>
        <v>0.95014945191466527</v>
      </c>
    </row>
    <row r="482" spans="1:6" ht="18.75" customHeight="1">
      <c r="A482" s="160">
        <f t="shared" si="77"/>
        <v>463</v>
      </c>
      <c r="B482" s="161" t="s">
        <v>61</v>
      </c>
      <c r="C482" s="172" t="s">
        <v>1744</v>
      </c>
      <c r="D482" s="66">
        <v>88</v>
      </c>
      <c r="E482" s="182">
        <f t="shared" si="76"/>
        <v>2.5074868428176175E-4</v>
      </c>
      <c r="F482" s="183">
        <f t="shared" si="78"/>
        <v>0.95040020059894703</v>
      </c>
    </row>
    <row r="483" spans="1:6" ht="18.75" customHeight="1">
      <c r="A483" s="160">
        <f t="shared" si="77"/>
        <v>464</v>
      </c>
      <c r="B483" s="161" t="s">
        <v>64</v>
      </c>
      <c r="C483" s="172" t="s">
        <v>1774</v>
      </c>
      <c r="D483" s="66">
        <v>88</v>
      </c>
      <c r="E483" s="182">
        <f t="shared" si="76"/>
        <v>2.5074868428176175E-4</v>
      </c>
      <c r="F483" s="183">
        <f t="shared" si="78"/>
        <v>0.9506509492832288</v>
      </c>
    </row>
    <row r="484" spans="1:6" ht="18.75" customHeight="1">
      <c r="A484" s="160">
        <f t="shared" si="77"/>
        <v>465</v>
      </c>
      <c r="B484" s="161" t="s">
        <v>72</v>
      </c>
      <c r="C484" s="172" t="s">
        <v>1686</v>
      </c>
      <c r="D484" s="66">
        <v>87</v>
      </c>
      <c r="E484" s="182">
        <f t="shared" si="76"/>
        <v>2.4789926741492353E-4</v>
      </c>
      <c r="F484" s="183">
        <f t="shared" si="78"/>
        <v>0.95089884855064377</v>
      </c>
    </row>
    <row r="485" spans="1:6" ht="18.75" customHeight="1">
      <c r="A485" s="160">
        <f t="shared" si="77"/>
        <v>466</v>
      </c>
      <c r="B485" s="161" t="s">
        <v>917</v>
      </c>
      <c r="C485" s="172" t="s">
        <v>439</v>
      </c>
      <c r="D485" s="66">
        <v>87</v>
      </c>
      <c r="E485" s="182">
        <f t="shared" si="76"/>
        <v>2.4789926741492353E-4</v>
      </c>
      <c r="F485" s="183">
        <f t="shared" si="78"/>
        <v>0.95114674781805875</v>
      </c>
    </row>
    <row r="486" spans="1:6" ht="18.75" customHeight="1">
      <c r="A486" s="160">
        <f t="shared" si="77"/>
        <v>467</v>
      </c>
      <c r="B486" s="161" t="s">
        <v>58</v>
      </c>
      <c r="C486" s="172" t="s">
        <v>1592</v>
      </c>
      <c r="D486" s="66">
        <v>86</v>
      </c>
      <c r="E486" s="182">
        <f t="shared" si="76"/>
        <v>2.4504985054808531E-4</v>
      </c>
      <c r="F486" s="183">
        <f t="shared" si="78"/>
        <v>0.95139179766860682</v>
      </c>
    </row>
    <row r="487" spans="1:6" ht="18.75" customHeight="1">
      <c r="A487" s="160">
        <f t="shared" si="77"/>
        <v>468</v>
      </c>
      <c r="B487" s="161" t="s">
        <v>58</v>
      </c>
      <c r="C487" s="172" t="s">
        <v>496</v>
      </c>
      <c r="D487" s="66">
        <v>86</v>
      </c>
      <c r="E487" s="182">
        <f t="shared" si="76"/>
        <v>2.4504985054808531E-4</v>
      </c>
      <c r="F487" s="183">
        <f t="shared" si="78"/>
        <v>0.95163684751915489</v>
      </c>
    </row>
    <row r="488" spans="1:6" ht="18.75" customHeight="1">
      <c r="A488" s="160">
        <f t="shared" si="77"/>
        <v>469</v>
      </c>
      <c r="B488" s="161" t="s">
        <v>64</v>
      </c>
      <c r="C488" s="172" t="s">
        <v>1702</v>
      </c>
      <c r="D488" s="66">
        <v>86</v>
      </c>
      <c r="E488" s="182">
        <f t="shared" si="76"/>
        <v>2.4504985054808531E-4</v>
      </c>
      <c r="F488" s="183">
        <f t="shared" si="78"/>
        <v>0.95188189736970297</v>
      </c>
    </row>
    <row r="489" spans="1:6" ht="18.75" customHeight="1">
      <c r="A489" s="160">
        <f t="shared" si="77"/>
        <v>470</v>
      </c>
      <c r="B489" s="161" t="s">
        <v>72</v>
      </c>
      <c r="C489" s="172" t="s">
        <v>1770</v>
      </c>
      <c r="D489" s="66">
        <v>86</v>
      </c>
      <c r="E489" s="182">
        <f t="shared" si="76"/>
        <v>2.4504985054808531E-4</v>
      </c>
      <c r="F489" s="183">
        <f t="shared" si="78"/>
        <v>0.95212694722025104</v>
      </c>
    </row>
    <row r="490" spans="1:6" ht="18.75" customHeight="1">
      <c r="A490" s="160">
        <f t="shared" si="77"/>
        <v>471</v>
      </c>
      <c r="B490" s="161" t="s">
        <v>917</v>
      </c>
      <c r="C490" s="172" t="s">
        <v>1490</v>
      </c>
      <c r="D490" s="66">
        <v>85</v>
      </c>
      <c r="E490" s="182">
        <f t="shared" si="76"/>
        <v>2.4220043368124714E-4</v>
      </c>
      <c r="F490" s="183">
        <f t="shared" si="78"/>
        <v>0.95236914765393232</v>
      </c>
    </row>
    <row r="491" spans="1:6" ht="18.75" customHeight="1">
      <c r="A491" s="160">
        <f t="shared" si="77"/>
        <v>472</v>
      </c>
      <c r="B491" s="161" t="s">
        <v>72</v>
      </c>
      <c r="C491" s="172" t="s">
        <v>510</v>
      </c>
      <c r="D491" s="66">
        <v>85</v>
      </c>
      <c r="E491" s="182">
        <f t="shared" si="76"/>
        <v>2.4220043368124714E-4</v>
      </c>
      <c r="F491" s="183">
        <f t="shared" si="78"/>
        <v>0.95261134808761361</v>
      </c>
    </row>
    <row r="492" spans="1:6" ht="18.75" customHeight="1">
      <c r="A492" s="160">
        <f t="shared" si="77"/>
        <v>473</v>
      </c>
      <c r="B492" s="161" t="s">
        <v>58</v>
      </c>
      <c r="C492" s="172" t="s">
        <v>1698</v>
      </c>
      <c r="D492" s="66">
        <v>85</v>
      </c>
      <c r="E492" s="182">
        <f t="shared" si="76"/>
        <v>2.4220043368124714E-4</v>
      </c>
      <c r="F492" s="183">
        <f t="shared" si="78"/>
        <v>0.95285354852129489</v>
      </c>
    </row>
    <row r="493" spans="1:6" ht="18.75" customHeight="1">
      <c r="A493" s="160">
        <f t="shared" si="77"/>
        <v>474</v>
      </c>
      <c r="B493" s="161" t="s">
        <v>72</v>
      </c>
      <c r="C493" s="172" t="s">
        <v>1783</v>
      </c>
      <c r="D493" s="66">
        <v>85</v>
      </c>
      <c r="E493" s="182">
        <f t="shared" si="76"/>
        <v>2.4220043368124714E-4</v>
      </c>
      <c r="F493" s="183">
        <f t="shared" si="78"/>
        <v>0.95309574895497617</v>
      </c>
    </row>
    <row r="494" spans="1:6" ht="18.75" customHeight="1">
      <c r="A494" s="160">
        <f t="shared" si="77"/>
        <v>475</v>
      </c>
      <c r="B494" s="161" t="s">
        <v>58</v>
      </c>
      <c r="C494" s="172" t="s">
        <v>744</v>
      </c>
      <c r="D494" s="66">
        <v>84</v>
      </c>
      <c r="E494" s="182">
        <f t="shared" si="76"/>
        <v>2.3935101681440892E-4</v>
      </c>
      <c r="F494" s="183">
        <f t="shared" si="78"/>
        <v>0.95333509997179056</v>
      </c>
    </row>
    <row r="495" spans="1:6" ht="18.75" customHeight="1">
      <c r="A495" s="160">
        <f t="shared" si="77"/>
        <v>476</v>
      </c>
      <c r="B495" s="161" t="s">
        <v>64</v>
      </c>
      <c r="C495" s="172" t="s">
        <v>538</v>
      </c>
      <c r="D495" s="66">
        <v>84</v>
      </c>
      <c r="E495" s="182">
        <f t="shared" si="76"/>
        <v>2.3935101681440892E-4</v>
      </c>
      <c r="F495" s="183">
        <f t="shared" si="78"/>
        <v>0.95357445098860494</v>
      </c>
    </row>
    <row r="496" spans="1:6" ht="18.75" customHeight="1">
      <c r="A496" s="160">
        <f t="shared" si="77"/>
        <v>477</v>
      </c>
      <c r="B496" s="161" t="s">
        <v>72</v>
      </c>
      <c r="C496" s="172" t="s">
        <v>478</v>
      </c>
      <c r="D496" s="66">
        <v>84</v>
      </c>
      <c r="E496" s="182">
        <f t="shared" si="76"/>
        <v>2.3935101681440892E-4</v>
      </c>
      <c r="F496" s="183">
        <f t="shared" si="78"/>
        <v>0.95381380200541932</v>
      </c>
    </row>
    <row r="497" spans="1:6" ht="18.75" customHeight="1">
      <c r="A497" s="160">
        <f t="shared" si="77"/>
        <v>478</v>
      </c>
      <c r="B497" s="161" t="s">
        <v>72</v>
      </c>
      <c r="C497" s="172" t="s">
        <v>500</v>
      </c>
      <c r="D497" s="66">
        <v>83</v>
      </c>
      <c r="E497" s="182">
        <f t="shared" si="76"/>
        <v>2.3650159994757073E-4</v>
      </c>
      <c r="F497" s="183">
        <f t="shared" si="78"/>
        <v>0.95405030360536691</v>
      </c>
    </row>
    <row r="498" spans="1:6" ht="18.75" customHeight="1">
      <c r="A498" s="160">
        <f t="shared" si="77"/>
        <v>479</v>
      </c>
      <c r="B498" s="161" t="s">
        <v>917</v>
      </c>
      <c r="C498" s="172" t="s">
        <v>1570</v>
      </c>
      <c r="D498" s="66">
        <v>83</v>
      </c>
      <c r="E498" s="182">
        <f t="shared" si="76"/>
        <v>2.3650159994757073E-4</v>
      </c>
      <c r="F498" s="183">
        <f t="shared" si="78"/>
        <v>0.9542868052053145</v>
      </c>
    </row>
    <row r="499" spans="1:6" ht="18.75" customHeight="1">
      <c r="A499" s="160">
        <f t="shared" si="77"/>
        <v>480</v>
      </c>
      <c r="B499" s="161" t="s">
        <v>52</v>
      </c>
      <c r="C499" s="172" t="s">
        <v>513</v>
      </c>
      <c r="D499" s="66">
        <v>83</v>
      </c>
      <c r="E499" s="182">
        <f t="shared" si="76"/>
        <v>2.3650159994757073E-4</v>
      </c>
      <c r="F499" s="183">
        <f t="shared" si="78"/>
        <v>0.9545233068052621</v>
      </c>
    </row>
    <row r="500" spans="1:6" ht="18.75" customHeight="1">
      <c r="A500" s="160">
        <f t="shared" si="77"/>
        <v>481</v>
      </c>
      <c r="B500" s="161" t="s">
        <v>52</v>
      </c>
      <c r="C500" s="172" t="s">
        <v>466</v>
      </c>
      <c r="D500" s="66">
        <v>82</v>
      </c>
      <c r="E500" s="182">
        <f t="shared" si="76"/>
        <v>2.3365218308073253E-4</v>
      </c>
      <c r="F500" s="183">
        <f t="shared" si="78"/>
        <v>0.95475695898834279</v>
      </c>
    </row>
    <row r="501" spans="1:6" ht="18.75" customHeight="1">
      <c r="A501" s="160">
        <f t="shared" si="77"/>
        <v>482</v>
      </c>
      <c r="B501" s="161" t="s">
        <v>58</v>
      </c>
      <c r="C501" s="172" t="s">
        <v>612</v>
      </c>
      <c r="D501" s="66">
        <v>82</v>
      </c>
      <c r="E501" s="182">
        <f t="shared" si="76"/>
        <v>2.3365218308073253E-4</v>
      </c>
      <c r="F501" s="183">
        <f t="shared" si="78"/>
        <v>0.95499061117142348</v>
      </c>
    </row>
    <row r="502" spans="1:6" ht="18.75" customHeight="1">
      <c r="A502" s="160">
        <f t="shared" si="77"/>
        <v>483</v>
      </c>
      <c r="B502" s="161" t="s">
        <v>72</v>
      </c>
      <c r="C502" s="172" t="s">
        <v>518</v>
      </c>
      <c r="D502" s="66">
        <v>81</v>
      </c>
      <c r="E502" s="182">
        <f t="shared" si="76"/>
        <v>2.3080276621389434E-4</v>
      </c>
      <c r="F502" s="183">
        <f t="shared" si="78"/>
        <v>0.95522141393763738</v>
      </c>
    </row>
    <row r="503" spans="1:6" ht="18.75" customHeight="1">
      <c r="A503" s="160">
        <f t="shared" si="77"/>
        <v>484</v>
      </c>
      <c r="B503" s="161" t="s">
        <v>61</v>
      </c>
      <c r="C503" s="172" t="s">
        <v>1482</v>
      </c>
      <c r="D503" s="66">
        <v>80</v>
      </c>
      <c r="E503" s="182">
        <f t="shared" si="76"/>
        <v>2.2795334934705612E-4</v>
      </c>
      <c r="F503" s="183">
        <f t="shared" si="78"/>
        <v>0.95544936728698449</v>
      </c>
    </row>
    <row r="504" spans="1:6" ht="18.75" customHeight="1">
      <c r="A504" s="160">
        <f t="shared" si="77"/>
        <v>485</v>
      </c>
      <c r="B504" s="161" t="s">
        <v>58</v>
      </c>
      <c r="C504" s="172" t="s">
        <v>1571</v>
      </c>
      <c r="D504" s="66">
        <v>80</v>
      </c>
      <c r="E504" s="182">
        <f t="shared" si="76"/>
        <v>2.2795334934705612E-4</v>
      </c>
      <c r="F504" s="183">
        <f t="shared" si="78"/>
        <v>0.9556773206363316</v>
      </c>
    </row>
    <row r="505" spans="1:6" ht="18.75" customHeight="1">
      <c r="A505" s="160">
        <f t="shared" si="77"/>
        <v>486</v>
      </c>
      <c r="B505" s="161" t="s">
        <v>61</v>
      </c>
      <c r="C505" s="172" t="s">
        <v>495</v>
      </c>
      <c r="D505" s="66">
        <v>80</v>
      </c>
      <c r="E505" s="182">
        <f t="shared" si="76"/>
        <v>2.2795334934705612E-4</v>
      </c>
      <c r="F505" s="183">
        <f t="shared" si="78"/>
        <v>0.95590527398567871</v>
      </c>
    </row>
    <row r="506" spans="1:6" ht="18.75" customHeight="1">
      <c r="A506" s="160">
        <f t="shared" si="77"/>
        <v>487</v>
      </c>
      <c r="B506" s="161" t="s">
        <v>58</v>
      </c>
      <c r="C506" s="172" t="s">
        <v>568</v>
      </c>
      <c r="D506" s="66">
        <v>80</v>
      </c>
      <c r="E506" s="182">
        <f t="shared" si="76"/>
        <v>2.2795334934705612E-4</v>
      </c>
      <c r="F506" s="183">
        <f t="shared" si="78"/>
        <v>0.95613322733502581</v>
      </c>
    </row>
    <row r="507" spans="1:6" ht="18.75" customHeight="1">
      <c r="A507" s="160">
        <f t="shared" si="77"/>
        <v>488</v>
      </c>
      <c r="B507" s="161" t="s">
        <v>64</v>
      </c>
      <c r="C507" s="172" t="s">
        <v>551</v>
      </c>
      <c r="D507" s="66">
        <v>79</v>
      </c>
      <c r="E507" s="182">
        <f t="shared" si="76"/>
        <v>2.2510393248021792E-4</v>
      </c>
      <c r="F507" s="183">
        <f t="shared" si="78"/>
        <v>0.95635833126750602</v>
      </c>
    </row>
    <row r="508" spans="1:6" ht="18.75" customHeight="1">
      <c r="A508" s="160">
        <f t="shared" si="77"/>
        <v>489</v>
      </c>
      <c r="B508" s="161" t="s">
        <v>52</v>
      </c>
      <c r="C508" s="172" t="s">
        <v>532</v>
      </c>
      <c r="D508" s="66">
        <v>79</v>
      </c>
      <c r="E508" s="182">
        <f t="shared" si="76"/>
        <v>2.2510393248021792E-4</v>
      </c>
      <c r="F508" s="183">
        <f t="shared" si="78"/>
        <v>0.95658343519998623</v>
      </c>
    </row>
    <row r="509" spans="1:6" ht="18.75" customHeight="1">
      <c r="A509" s="160">
        <f t="shared" si="77"/>
        <v>490</v>
      </c>
      <c r="B509" s="161" t="s">
        <v>52</v>
      </c>
      <c r="C509" s="172" t="s">
        <v>676</v>
      </c>
      <c r="D509" s="66">
        <v>78</v>
      </c>
      <c r="E509" s="182">
        <f t="shared" si="76"/>
        <v>2.2225451561337973E-4</v>
      </c>
      <c r="F509" s="183">
        <f t="shared" si="78"/>
        <v>0.95680568971559965</v>
      </c>
    </row>
    <row r="510" spans="1:6" ht="18.75" customHeight="1">
      <c r="A510" s="160">
        <f t="shared" si="77"/>
        <v>491</v>
      </c>
      <c r="B510" s="161" t="s">
        <v>61</v>
      </c>
      <c r="C510" s="172" t="s">
        <v>1654</v>
      </c>
      <c r="D510" s="66">
        <v>78</v>
      </c>
      <c r="E510" s="182">
        <f t="shared" si="76"/>
        <v>2.2225451561337973E-4</v>
      </c>
      <c r="F510" s="183">
        <f t="shared" si="78"/>
        <v>0.95702794423121307</v>
      </c>
    </row>
    <row r="511" spans="1:6" ht="18.75" customHeight="1">
      <c r="A511" s="160">
        <f t="shared" si="77"/>
        <v>492</v>
      </c>
      <c r="B511" s="161" t="s">
        <v>58</v>
      </c>
      <c r="C511" s="172" t="s">
        <v>1747</v>
      </c>
      <c r="D511" s="66">
        <v>78</v>
      </c>
      <c r="E511" s="182">
        <f t="shared" si="76"/>
        <v>2.2225451561337973E-4</v>
      </c>
      <c r="F511" s="183">
        <f t="shared" si="78"/>
        <v>0.95725019874682649</v>
      </c>
    </row>
    <row r="512" spans="1:6" ht="18.75" customHeight="1">
      <c r="A512" s="160">
        <f t="shared" si="77"/>
        <v>493</v>
      </c>
      <c r="B512" s="161" t="s">
        <v>56</v>
      </c>
      <c r="C512" s="172" t="s">
        <v>1600</v>
      </c>
      <c r="D512" s="66">
        <v>77</v>
      </c>
      <c r="E512" s="182">
        <f t="shared" si="76"/>
        <v>2.1940509874654153E-4</v>
      </c>
      <c r="F512" s="183">
        <f t="shared" si="78"/>
        <v>0.957469603845573</v>
      </c>
    </row>
    <row r="513" spans="1:6" ht="18.75" customHeight="1">
      <c r="A513" s="160">
        <f t="shared" si="77"/>
        <v>494</v>
      </c>
      <c r="B513" s="161" t="s">
        <v>917</v>
      </c>
      <c r="C513" s="172" t="s">
        <v>573</v>
      </c>
      <c r="D513" s="66">
        <v>77</v>
      </c>
      <c r="E513" s="182">
        <f t="shared" si="76"/>
        <v>2.1940509874654153E-4</v>
      </c>
      <c r="F513" s="183">
        <f t="shared" si="78"/>
        <v>0.95768900894431952</v>
      </c>
    </row>
    <row r="514" spans="1:6" ht="18.75" customHeight="1">
      <c r="A514" s="160">
        <f t="shared" si="77"/>
        <v>495</v>
      </c>
      <c r="B514" s="161" t="s">
        <v>58</v>
      </c>
      <c r="C514" s="172" t="s">
        <v>1646</v>
      </c>
      <c r="D514" s="66">
        <v>77</v>
      </c>
      <c r="E514" s="182">
        <f t="shared" si="76"/>
        <v>2.1940509874654153E-4</v>
      </c>
      <c r="F514" s="183">
        <f t="shared" si="78"/>
        <v>0.95790841404306604</v>
      </c>
    </row>
    <row r="515" spans="1:6" ht="18.75" customHeight="1">
      <c r="A515" s="160">
        <f t="shared" si="77"/>
        <v>496</v>
      </c>
      <c r="B515" s="161" t="s">
        <v>58</v>
      </c>
      <c r="C515" s="172" t="s">
        <v>1503</v>
      </c>
      <c r="D515" s="66">
        <v>76</v>
      </c>
      <c r="E515" s="182">
        <f t="shared" si="76"/>
        <v>2.1655568187970331E-4</v>
      </c>
      <c r="F515" s="183">
        <f t="shared" si="78"/>
        <v>0.95812496972494576</v>
      </c>
    </row>
    <row r="516" spans="1:6" ht="18.75" customHeight="1">
      <c r="A516" s="160">
        <f t="shared" si="77"/>
        <v>497</v>
      </c>
      <c r="B516" s="161" t="s">
        <v>79</v>
      </c>
      <c r="C516" s="172" t="s">
        <v>624</v>
      </c>
      <c r="D516" s="66">
        <v>76</v>
      </c>
      <c r="E516" s="182">
        <f t="shared" si="76"/>
        <v>2.1655568187970331E-4</v>
      </c>
      <c r="F516" s="183">
        <f t="shared" si="78"/>
        <v>0.95834152540682549</v>
      </c>
    </row>
    <row r="517" spans="1:6" ht="18.75" customHeight="1">
      <c r="A517" s="160">
        <f t="shared" si="77"/>
        <v>498</v>
      </c>
      <c r="B517" s="161" t="s">
        <v>917</v>
      </c>
      <c r="C517" s="172" t="s">
        <v>614</v>
      </c>
      <c r="D517" s="66">
        <v>76</v>
      </c>
      <c r="E517" s="182">
        <f t="shared" si="76"/>
        <v>2.1655568187970331E-4</v>
      </c>
      <c r="F517" s="183">
        <f t="shared" si="78"/>
        <v>0.95855808108870522</v>
      </c>
    </row>
    <row r="518" spans="1:6" ht="18.75" customHeight="1">
      <c r="A518" s="160">
        <f t="shared" si="77"/>
        <v>499</v>
      </c>
      <c r="B518" s="161" t="s">
        <v>58</v>
      </c>
      <c r="C518" s="172" t="s">
        <v>501</v>
      </c>
      <c r="D518" s="66">
        <v>76</v>
      </c>
      <c r="E518" s="182">
        <f t="shared" si="76"/>
        <v>2.1655568187970331E-4</v>
      </c>
      <c r="F518" s="183">
        <f t="shared" si="78"/>
        <v>0.95877463677058494</v>
      </c>
    </row>
    <row r="519" spans="1:6" ht="18.75" customHeight="1">
      <c r="A519" s="160">
        <f t="shared" si="77"/>
        <v>500</v>
      </c>
      <c r="B519" s="161" t="s">
        <v>52</v>
      </c>
      <c r="C519" s="172" t="s">
        <v>1629</v>
      </c>
      <c r="D519" s="66">
        <v>76</v>
      </c>
      <c r="E519" s="182">
        <f t="shared" si="76"/>
        <v>2.1655568187970331E-4</v>
      </c>
      <c r="F519" s="183">
        <f t="shared" si="78"/>
        <v>0.95899119245246467</v>
      </c>
    </row>
    <row r="520" spans="1:6" ht="18.75" customHeight="1">
      <c r="A520" s="160">
        <f t="shared" si="77"/>
        <v>501</v>
      </c>
      <c r="B520" s="161" t="s">
        <v>56</v>
      </c>
      <c r="C520" s="172" t="s">
        <v>626</v>
      </c>
      <c r="D520" s="66">
        <v>76</v>
      </c>
      <c r="E520" s="182">
        <f t="shared" si="76"/>
        <v>2.1655568187970331E-4</v>
      </c>
      <c r="F520" s="183">
        <f t="shared" si="78"/>
        <v>0.9592077481343444</v>
      </c>
    </row>
    <row r="521" spans="1:6" ht="18.75" customHeight="1">
      <c r="A521" s="160">
        <f t="shared" si="77"/>
        <v>502</v>
      </c>
      <c r="B521" s="161" t="s">
        <v>52</v>
      </c>
      <c r="C521" s="172" t="s">
        <v>592</v>
      </c>
      <c r="D521" s="66">
        <v>76</v>
      </c>
      <c r="E521" s="182">
        <f t="shared" si="76"/>
        <v>2.1655568187970331E-4</v>
      </c>
      <c r="F521" s="183">
        <f t="shared" si="78"/>
        <v>0.95942430381622412</v>
      </c>
    </row>
    <row r="522" spans="1:6" ht="18.75" customHeight="1">
      <c r="A522" s="160">
        <f t="shared" si="77"/>
        <v>503</v>
      </c>
      <c r="B522" s="161" t="s">
        <v>917</v>
      </c>
      <c r="C522" s="172" t="s">
        <v>511</v>
      </c>
      <c r="D522" s="66">
        <v>76</v>
      </c>
      <c r="E522" s="182">
        <f t="shared" si="76"/>
        <v>2.1655568187970331E-4</v>
      </c>
      <c r="F522" s="183">
        <f t="shared" si="78"/>
        <v>0.95964085949810385</v>
      </c>
    </row>
    <row r="523" spans="1:6" ht="18.75" customHeight="1">
      <c r="A523" s="160">
        <f t="shared" si="77"/>
        <v>504</v>
      </c>
      <c r="B523" s="161" t="s">
        <v>64</v>
      </c>
      <c r="C523" s="172" t="s">
        <v>1492</v>
      </c>
      <c r="D523" s="66">
        <v>75</v>
      </c>
      <c r="E523" s="182">
        <f t="shared" si="76"/>
        <v>2.1370626501286512E-4</v>
      </c>
      <c r="F523" s="183">
        <f t="shared" si="78"/>
        <v>0.95985456576311667</v>
      </c>
    </row>
    <row r="524" spans="1:6" ht="18.75" customHeight="1">
      <c r="A524" s="160">
        <f t="shared" si="77"/>
        <v>505</v>
      </c>
      <c r="B524" s="161" t="s">
        <v>917</v>
      </c>
      <c r="C524" s="172" t="s">
        <v>1585</v>
      </c>
      <c r="D524" s="66">
        <v>75</v>
      </c>
      <c r="E524" s="182">
        <f t="shared" si="76"/>
        <v>2.1370626501286512E-4</v>
      </c>
      <c r="F524" s="183">
        <f t="shared" si="78"/>
        <v>0.9600682720281295</v>
      </c>
    </row>
    <row r="525" spans="1:6" ht="18.75" customHeight="1">
      <c r="A525" s="160">
        <f t="shared" si="77"/>
        <v>506</v>
      </c>
      <c r="B525" s="161" t="s">
        <v>72</v>
      </c>
      <c r="C525" s="172" t="s">
        <v>628</v>
      </c>
      <c r="D525" s="66">
        <v>75</v>
      </c>
      <c r="E525" s="182">
        <f t="shared" si="76"/>
        <v>2.1370626501286512E-4</v>
      </c>
      <c r="F525" s="183">
        <f t="shared" si="78"/>
        <v>0.96028197829314232</v>
      </c>
    </row>
    <row r="526" spans="1:6" ht="18.75" customHeight="1">
      <c r="A526" s="160">
        <f t="shared" si="77"/>
        <v>507</v>
      </c>
      <c r="B526" s="161" t="s">
        <v>52</v>
      </c>
      <c r="C526" s="172" t="s">
        <v>567</v>
      </c>
      <c r="D526" s="66">
        <v>75</v>
      </c>
      <c r="E526" s="182">
        <f t="shared" si="76"/>
        <v>2.1370626501286512E-4</v>
      </c>
      <c r="F526" s="183">
        <f t="shared" si="78"/>
        <v>0.96049568455815515</v>
      </c>
    </row>
    <row r="527" spans="1:6" ht="18.75" customHeight="1">
      <c r="A527" s="160">
        <f t="shared" si="77"/>
        <v>508</v>
      </c>
      <c r="B527" s="161" t="s">
        <v>917</v>
      </c>
      <c r="C527" s="172" t="s">
        <v>534</v>
      </c>
      <c r="D527" s="66">
        <v>75</v>
      </c>
      <c r="E527" s="182">
        <f t="shared" si="76"/>
        <v>2.1370626501286512E-4</v>
      </c>
      <c r="F527" s="183">
        <f t="shared" si="78"/>
        <v>0.96070939082316797</v>
      </c>
    </row>
    <row r="528" spans="1:6" ht="18.75" customHeight="1">
      <c r="A528" s="160">
        <f t="shared" si="77"/>
        <v>509</v>
      </c>
      <c r="B528" s="161" t="s">
        <v>917</v>
      </c>
      <c r="C528" s="172" t="s">
        <v>528</v>
      </c>
      <c r="D528" s="66">
        <v>75</v>
      </c>
      <c r="E528" s="182">
        <f t="shared" si="76"/>
        <v>2.1370626501286512E-4</v>
      </c>
      <c r="F528" s="183">
        <f t="shared" si="78"/>
        <v>0.9609230970881808</v>
      </c>
    </row>
    <row r="529" spans="1:6" ht="18.75" customHeight="1">
      <c r="A529" s="160">
        <f t="shared" si="77"/>
        <v>510</v>
      </c>
      <c r="B529" s="161" t="s">
        <v>58</v>
      </c>
      <c r="C529" s="172" t="s">
        <v>492</v>
      </c>
      <c r="D529" s="66">
        <v>74</v>
      </c>
      <c r="E529" s="182">
        <f t="shared" si="76"/>
        <v>2.1085684814602692E-4</v>
      </c>
      <c r="F529" s="183">
        <f t="shared" si="78"/>
        <v>0.96113395393632683</v>
      </c>
    </row>
    <row r="530" spans="1:6" ht="18.75" customHeight="1">
      <c r="A530" s="160">
        <f t="shared" si="77"/>
        <v>511</v>
      </c>
      <c r="B530" s="161" t="s">
        <v>72</v>
      </c>
      <c r="C530" s="172" t="s">
        <v>684</v>
      </c>
      <c r="D530" s="66">
        <v>74</v>
      </c>
      <c r="E530" s="182">
        <f t="shared" si="76"/>
        <v>2.1085684814602692E-4</v>
      </c>
      <c r="F530" s="183">
        <f t="shared" si="78"/>
        <v>0.96134481078447287</v>
      </c>
    </row>
    <row r="531" spans="1:6" ht="18.75" customHeight="1">
      <c r="A531" s="160">
        <f t="shared" si="77"/>
        <v>512</v>
      </c>
      <c r="B531" s="161" t="s">
        <v>56</v>
      </c>
      <c r="C531" s="172" t="s">
        <v>1610</v>
      </c>
      <c r="D531" s="66">
        <v>74</v>
      </c>
      <c r="E531" s="182">
        <f t="shared" si="76"/>
        <v>2.1085684814602692E-4</v>
      </c>
      <c r="F531" s="183">
        <f t="shared" si="78"/>
        <v>0.9615556676326189</v>
      </c>
    </row>
    <row r="532" spans="1:6" ht="18.75" customHeight="1">
      <c r="A532" s="160">
        <f t="shared" si="77"/>
        <v>513</v>
      </c>
      <c r="B532" s="161" t="s">
        <v>52</v>
      </c>
      <c r="C532" s="172" t="s">
        <v>605</v>
      </c>
      <c r="D532" s="66">
        <v>74</v>
      </c>
      <c r="E532" s="182">
        <f t="shared" ref="E532:E595" si="79">D532/$D$873</f>
        <v>2.1085684814602692E-4</v>
      </c>
      <c r="F532" s="183">
        <f t="shared" si="78"/>
        <v>0.96176652448076494</v>
      </c>
    </row>
    <row r="533" spans="1:6" ht="18.75" customHeight="1">
      <c r="A533" s="160">
        <f t="shared" ref="A533:A596" si="80">A532+1</f>
        <v>514</v>
      </c>
      <c r="B533" s="161" t="s">
        <v>61</v>
      </c>
      <c r="C533" s="172" t="s">
        <v>593</v>
      </c>
      <c r="D533" s="66">
        <v>74</v>
      </c>
      <c r="E533" s="182">
        <f t="shared" si="79"/>
        <v>2.1085684814602692E-4</v>
      </c>
      <c r="F533" s="183">
        <f t="shared" ref="F533:F596" si="81">F532+E533</f>
        <v>0.96197738132891097</v>
      </c>
    </row>
    <row r="534" spans="1:6" ht="18.75" customHeight="1">
      <c r="A534" s="160">
        <f t="shared" si="80"/>
        <v>515</v>
      </c>
      <c r="B534" s="161" t="s">
        <v>72</v>
      </c>
      <c r="C534" s="172" t="s">
        <v>1695</v>
      </c>
      <c r="D534" s="66">
        <v>74</v>
      </c>
      <c r="E534" s="182">
        <f t="shared" si="79"/>
        <v>2.1085684814602692E-4</v>
      </c>
      <c r="F534" s="183">
        <f t="shared" si="81"/>
        <v>0.96218823817705701</v>
      </c>
    </row>
    <row r="535" spans="1:6" ht="18.75" customHeight="1">
      <c r="A535" s="160">
        <f t="shared" si="80"/>
        <v>516</v>
      </c>
      <c r="B535" s="161" t="s">
        <v>61</v>
      </c>
      <c r="C535" s="172" t="s">
        <v>1751</v>
      </c>
      <c r="D535" s="66">
        <v>74</v>
      </c>
      <c r="E535" s="182">
        <f t="shared" si="79"/>
        <v>2.1085684814602692E-4</v>
      </c>
      <c r="F535" s="183">
        <f t="shared" si="81"/>
        <v>0.96239909502520304</v>
      </c>
    </row>
    <row r="536" spans="1:6" ht="18.75" customHeight="1">
      <c r="A536" s="160">
        <f t="shared" si="80"/>
        <v>517</v>
      </c>
      <c r="B536" s="161" t="s">
        <v>72</v>
      </c>
      <c r="C536" s="172" t="s">
        <v>508</v>
      </c>
      <c r="D536" s="66">
        <v>73</v>
      </c>
      <c r="E536" s="182">
        <f t="shared" si="79"/>
        <v>2.080074312791887E-4</v>
      </c>
      <c r="F536" s="183">
        <f t="shared" si="81"/>
        <v>0.96260710245648218</v>
      </c>
    </row>
    <row r="537" spans="1:6" ht="18.75" customHeight="1">
      <c r="A537" s="160">
        <f t="shared" si="80"/>
        <v>518</v>
      </c>
      <c r="B537" s="161" t="s">
        <v>61</v>
      </c>
      <c r="C537" s="172" t="s">
        <v>1603</v>
      </c>
      <c r="D537" s="66">
        <v>73</v>
      </c>
      <c r="E537" s="182">
        <f t="shared" si="79"/>
        <v>2.080074312791887E-4</v>
      </c>
      <c r="F537" s="183">
        <f t="shared" si="81"/>
        <v>0.96281510988776131</v>
      </c>
    </row>
    <row r="538" spans="1:6" ht="18.75" customHeight="1">
      <c r="A538" s="160">
        <f t="shared" si="80"/>
        <v>519</v>
      </c>
      <c r="B538" s="161" t="s">
        <v>52</v>
      </c>
      <c r="C538" s="172" t="s">
        <v>584</v>
      </c>
      <c r="D538" s="66">
        <v>73</v>
      </c>
      <c r="E538" s="182">
        <f t="shared" si="79"/>
        <v>2.080074312791887E-4</v>
      </c>
      <c r="F538" s="183">
        <f t="shared" si="81"/>
        <v>0.96302311731904044</v>
      </c>
    </row>
    <row r="539" spans="1:6" ht="18.75" customHeight="1">
      <c r="A539" s="160">
        <f t="shared" si="80"/>
        <v>520</v>
      </c>
      <c r="B539" s="161" t="s">
        <v>64</v>
      </c>
      <c r="C539" s="172" t="s">
        <v>1684</v>
      </c>
      <c r="D539" s="66">
        <v>73</v>
      </c>
      <c r="E539" s="182">
        <f t="shared" si="79"/>
        <v>2.080074312791887E-4</v>
      </c>
      <c r="F539" s="183">
        <f t="shared" si="81"/>
        <v>0.96323112475031958</v>
      </c>
    </row>
    <row r="540" spans="1:6" ht="18.75" customHeight="1">
      <c r="A540" s="160">
        <f t="shared" si="80"/>
        <v>521</v>
      </c>
      <c r="B540" s="161" t="s">
        <v>58</v>
      </c>
      <c r="C540" s="172" t="s">
        <v>1704</v>
      </c>
      <c r="D540" s="66">
        <v>73</v>
      </c>
      <c r="E540" s="182">
        <f t="shared" si="79"/>
        <v>2.080074312791887E-4</v>
      </c>
      <c r="F540" s="183">
        <f t="shared" si="81"/>
        <v>0.96343913218159871</v>
      </c>
    </row>
    <row r="541" spans="1:6" ht="18.75" customHeight="1">
      <c r="A541" s="160">
        <f t="shared" si="80"/>
        <v>522</v>
      </c>
      <c r="B541" s="161" t="s">
        <v>64</v>
      </c>
      <c r="C541" s="172" t="s">
        <v>1761</v>
      </c>
      <c r="D541" s="66">
        <v>73</v>
      </c>
      <c r="E541" s="182">
        <f t="shared" si="79"/>
        <v>2.080074312791887E-4</v>
      </c>
      <c r="F541" s="183">
        <f t="shared" si="81"/>
        <v>0.96364713961287785</v>
      </c>
    </row>
    <row r="542" spans="1:6" ht="18.75" customHeight="1">
      <c r="A542" s="160">
        <f t="shared" si="80"/>
        <v>523</v>
      </c>
      <c r="B542" s="161" t="s">
        <v>58</v>
      </c>
      <c r="C542" s="172" t="s">
        <v>564</v>
      </c>
      <c r="D542" s="66">
        <v>73</v>
      </c>
      <c r="E542" s="182">
        <f t="shared" si="79"/>
        <v>2.080074312791887E-4</v>
      </c>
      <c r="F542" s="183">
        <f t="shared" si="81"/>
        <v>0.96385514704415698</v>
      </c>
    </row>
    <row r="543" spans="1:6" ht="18.75" customHeight="1">
      <c r="A543" s="160">
        <f t="shared" si="80"/>
        <v>524</v>
      </c>
      <c r="B543" s="161" t="s">
        <v>64</v>
      </c>
      <c r="C543" s="172" t="s">
        <v>1794</v>
      </c>
      <c r="D543" s="66">
        <v>73</v>
      </c>
      <c r="E543" s="182">
        <f t="shared" si="79"/>
        <v>2.080074312791887E-4</v>
      </c>
      <c r="F543" s="183">
        <f t="shared" si="81"/>
        <v>0.96406315447543611</v>
      </c>
    </row>
    <row r="544" spans="1:6" ht="18.75" customHeight="1">
      <c r="A544" s="160">
        <f t="shared" si="80"/>
        <v>525</v>
      </c>
      <c r="B544" s="161" t="s">
        <v>917</v>
      </c>
      <c r="C544" s="172" t="s">
        <v>589</v>
      </c>
      <c r="D544" s="66">
        <v>71</v>
      </c>
      <c r="E544" s="182">
        <f t="shared" si="79"/>
        <v>2.0230859754551231E-4</v>
      </c>
      <c r="F544" s="183">
        <f t="shared" si="81"/>
        <v>0.96426546307298167</v>
      </c>
    </row>
    <row r="545" spans="1:6" ht="18.75" customHeight="1">
      <c r="A545" s="160">
        <f t="shared" si="80"/>
        <v>526</v>
      </c>
      <c r="B545" s="161" t="s">
        <v>917</v>
      </c>
      <c r="C545" s="172" t="s">
        <v>542</v>
      </c>
      <c r="D545" s="66">
        <v>71</v>
      </c>
      <c r="E545" s="182">
        <f t="shared" si="79"/>
        <v>2.0230859754551231E-4</v>
      </c>
      <c r="F545" s="183">
        <f t="shared" si="81"/>
        <v>0.96446777167052722</v>
      </c>
    </row>
    <row r="546" spans="1:6" ht="18.75" customHeight="1">
      <c r="A546" s="160">
        <f t="shared" si="80"/>
        <v>527</v>
      </c>
      <c r="B546" s="161" t="s">
        <v>58</v>
      </c>
      <c r="C546" s="172" t="s">
        <v>520</v>
      </c>
      <c r="D546" s="66">
        <v>71</v>
      </c>
      <c r="E546" s="182">
        <f t="shared" si="79"/>
        <v>2.0230859754551231E-4</v>
      </c>
      <c r="F546" s="183">
        <f t="shared" si="81"/>
        <v>0.96467008026807277</v>
      </c>
    </row>
    <row r="547" spans="1:6" ht="18.75" customHeight="1">
      <c r="A547" s="160">
        <f t="shared" si="80"/>
        <v>528</v>
      </c>
      <c r="B547" s="161" t="s">
        <v>72</v>
      </c>
      <c r="C547" s="172" t="s">
        <v>604</v>
      </c>
      <c r="D547" s="66">
        <v>71</v>
      </c>
      <c r="E547" s="182">
        <f t="shared" si="79"/>
        <v>2.0230859754551231E-4</v>
      </c>
      <c r="F547" s="183">
        <f t="shared" si="81"/>
        <v>0.96487238886561832</v>
      </c>
    </row>
    <row r="548" spans="1:6" ht="18.75" customHeight="1">
      <c r="A548" s="160">
        <f t="shared" si="80"/>
        <v>529</v>
      </c>
      <c r="B548" s="161" t="s">
        <v>64</v>
      </c>
      <c r="C548" s="172" t="s">
        <v>1784</v>
      </c>
      <c r="D548" s="66">
        <v>71</v>
      </c>
      <c r="E548" s="182">
        <f t="shared" si="79"/>
        <v>2.0230859754551231E-4</v>
      </c>
      <c r="F548" s="183">
        <f t="shared" si="81"/>
        <v>0.96507469746316388</v>
      </c>
    </row>
    <row r="549" spans="1:6" ht="18.75" customHeight="1">
      <c r="A549" s="160">
        <f t="shared" si="80"/>
        <v>530</v>
      </c>
      <c r="B549" s="161" t="s">
        <v>58</v>
      </c>
      <c r="C549" s="172" t="s">
        <v>1792</v>
      </c>
      <c r="D549" s="66">
        <v>71</v>
      </c>
      <c r="E549" s="182">
        <f t="shared" si="79"/>
        <v>2.0230859754551231E-4</v>
      </c>
      <c r="F549" s="183">
        <f t="shared" si="81"/>
        <v>0.96527700606070943</v>
      </c>
    </row>
    <row r="550" spans="1:6" ht="18.75" customHeight="1">
      <c r="A550" s="160">
        <f t="shared" si="80"/>
        <v>531</v>
      </c>
      <c r="B550" s="161" t="s">
        <v>58</v>
      </c>
      <c r="C550" s="172" t="s">
        <v>1487</v>
      </c>
      <c r="D550" s="66">
        <v>70</v>
      </c>
      <c r="E550" s="182">
        <f t="shared" si="79"/>
        <v>1.9945918067867412E-4</v>
      </c>
      <c r="F550" s="183">
        <f t="shared" si="81"/>
        <v>0.96547646524138808</v>
      </c>
    </row>
    <row r="551" spans="1:6" ht="18.75" customHeight="1">
      <c r="A551" s="160">
        <f t="shared" si="80"/>
        <v>532</v>
      </c>
      <c r="B551" s="161" t="s">
        <v>52</v>
      </c>
      <c r="C551" s="172" t="s">
        <v>582</v>
      </c>
      <c r="D551" s="66">
        <v>70</v>
      </c>
      <c r="E551" s="182">
        <f t="shared" si="79"/>
        <v>1.9945918067867412E-4</v>
      </c>
      <c r="F551" s="183">
        <f t="shared" si="81"/>
        <v>0.96567592442206673</v>
      </c>
    </row>
    <row r="552" spans="1:6" ht="18.75" customHeight="1">
      <c r="A552" s="160">
        <f t="shared" si="80"/>
        <v>533</v>
      </c>
      <c r="B552" s="161" t="s">
        <v>58</v>
      </c>
      <c r="C552" s="172" t="s">
        <v>545</v>
      </c>
      <c r="D552" s="66">
        <v>70</v>
      </c>
      <c r="E552" s="182">
        <f t="shared" si="79"/>
        <v>1.9945918067867412E-4</v>
      </c>
      <c r="F552" s="183">
        <f t="shared" si="81"/>
        <v>0.96587538360274539</v>
      </c>
    </row>
    <row r="553" spans="1:6" ht="18.75" customHeight="1">
      <c r="A553" s="160">
        <f t="shared" si="80"/>
        <v>534</v>
      </c>
      <c r="B553" s="161" t="s">
        <v>72</v>
      </c>
      <c r="C553" s="172" t="s">
        <v>1572</v>
      </c>
      <c r="D553" s="66">
        <v>69</v>
      </c>
      <c r="E553" s="182">
        <f t="shared" si="79"/>
        <v>1.966097638118359E-4</v>
      </c>
      <c r="F553" s="183">
        <f t="shared" si="81"/>
        <v>0.96607199336655725</v>
      </c>
    </row>
    <row r="554" spans="1:6" ht="18.75" customHeight="1">
      <c r="A554" s="160">
        <f t="shared" si="80"/>
        <v>535</v>
      </c>
      <c r="B554" s="161" t="s">
        <v>72</v>
      </c>
      <c r="C554" s="172" t="s">
        <v>720</v>
      </c>
      <c r="D554" s="66">
        <v>69</v>
      </c>
      <c r="E554" s="182">
        <f t="shared" si="79"/>
        <v>1.966097638118359E-4</v>
      </c>
      <c r="F554" s="183">
        <f t="shared" si="81"/>
        <v>0.96626860313036911</v>
      </c>
    </row>
    <row r="555" spans="1:6" ht="18.75" customHeight="1">
      <c r="A555" s="160">
        <f t="shared" si="80"/>
        <v>536</v>
      </c>
      <c r="B555" s="161" t="s">
        <v>917</v>
      </c>
      <c r="C555" s="172" t="s">
        <v>539</v>
      </c>
      <c r="D555" s="66">
        <v>68</v>
      </c>
      <c r="E555" s="182">
        <f t="shared" si="79"/>
        <v>1.937603469449977E-4</v>
      </c>
      <c r="F555" s="183">
        <f t="shared" si="81"/>
        <v>0.96646236347731407</v>
      </c>
    </row>
    <row r="556" spans="1:6" ht="18.75" customHeight="1">
      <c r="A556" s="160">
        <f t="shared" si="80"/>
        <v>537</v>
      </c>
      <c r="B556" s="161" t="s">
        <v>72</v>
      </c>
      <c r="C556" s="172" t="s">
        <v>662</v>
      </c>
      <c r="D556" s="66">
        <v>68</v>
      </c>
      <c r="E556" s="182">
        <f t="shared" si="79"/>
        <v>1.937603469449977E-4</v>
      </c>
      <c r="F556" s="183">
        <f t="shared" si="81"/>
        <v>0.96665612382425903</v>
      </c>
    </row>
    <row r="557" spans="1:6" ht="18.75" customHeight="1">
      <c r="A557" s="160">
        <f t="shared" si="80"/>
        <v>538</v>
      </c>
      <c r="B557" s="161" t="s">
        <v>917</v>
      </c>
      <c r="C557" s="172" t="s">
        <v>724</v>
      </c>
      <c r="D557" s="66">
        <v>68</v>
      </c>
      <c r="E557" s="182">
        <f t="shared" si="79"/>
        <v>1.937603469449977E-4</v>
      </c>
      <c r="F557" s="183">
        <f t="shared" si="81"/>
        <v>0.96684988417120399</v>
      </c>
    </row>
    <row r="558" spans="1:6" ht="18.75" customHeight="1">
      <c r="A558" s="160">
        <f t="shared" si="80"/>
        <v>539</v>
      </c>
      <c r="B558" s="161" t="s">
        <v>58</v>
      </c>
      <c r="C558" s="172" t="s">
        <v>1715</v>
      </c>
      <c r="D558" s="66">
        <v>68</v>
      </c>
      <c r="E558" s="182">
        <f t="shared" si="79"/>
        <v>1.937603469449977E-4</v>
      </c>
      <c r="F558" s="183">
        <f t="shared" si="81"/>
        <v>0.96704364451814895</v>
      </c>
    </row>
    <row r="559" spans="1:6" ht="18.75" customHeight="1">
      <c r="A559" s="160">
        <f t="shared" si="80"/>
        <v>540</v>
      </c>
      <c r="B559" s="161" t="s">
        <v>72</v>
      </c>
      <c r="C559" s="172" t="s">
        <v>1630</v>
      </c>
      <c r="D559" s="66">
        <v>67</v>
      </c>
      <c r="E559" s="182">
        <f t="shared" si="79"/>
        <v>1.9091093007815951E-4</v>
      </c>
      <c r="F559" s="183">
        <f t="shared" si="81"/>
        <v>0.96723455544822712</v>
      </c>
    </row>
    <row r="560" spans="1:6" ht="18.75" customHeight="1">
      <c r="A560" s="160">
        <f t="shared" si="80"/>
        <v>541</v>
      </c>
      <c r="B560" s="161" t="s">
        <v>64</v>
      </c>
      <c r="C560" s="172" t="s">
        <v>536</v>
      </c>
      <c r="D560" s="66">
        <v>66</v>
      </c>
      <c r="E560" s="182">
        <f t="shared" si="79"/>
        <v>1.8806151321132131E-4</v>
      </c>
      <c r="F560" s="183">
        <f t="shared" si="81"/>
        <v>0.96742261696143839</v>
      </c>
    </row>
    <row r="561" spans="1:6" ht="18.75" customHeight="1">
      <c r="A561" s="160">
        <f t="shared" si="80"/>
        <v>542</v>
      </c>
      <c r="B561" s="161" t="s">
        <v>917</v>
      </c>
      <c r="C561" s="172" t="s">
        <v>1515</v>
      </c>
      <c r="D561" s="66">
        <v>66</v>
      </c>
      <c r="E561" s="182">
        <f t="shared" si="79"/>
        <v>1.8806151321132131E-4</v>
      </c>
      <c r="F561" s="183">
        <f t="shared" si="81"/>
        <v>0.96761067847464965</v>
      </c>
    </row>
    <row r="562" spans="1:6" ht="18.75" customHeight="1">
      <c r="A562" s="160">
        <f t="shared" si="80"/>
        <v>543</v>
      </c>
      <c r="B562" s="161" t="s">
        <v>58</v>
      </c>
      <c r="C562" s="172" t="s">
        <v>570</v>
      </c>
      <c r="D562" s="66">
        <v>66</v>
      </c>
      <c r="E562" s="182">
        <f t="shared" si="79"/>
        <v>1.8806151321132131E-4</v>
      </c>
      <c r="F562" s="183">
        <f t="shared" si="81"/>
        <v>0.96779873998786092</v>
      </c>
    </row>
    <row r="563" spans="1:6" ht="18.75" customHeight="1">
      <c r="A563" s="160">
        <f t="shared" si="80"/>
        <v>544</v>
      </c>
      <c r="B563" s="161" t="s">
        <v>58</v>
      </c>
      <c r="C563" s="172" t="s">
        <v>585</v>
      </c>
      <c r="D563" s="66">
        <v>66</v>
      </c>
      <c r="E563" s="182">
        <f t="shared" si="79"/>
        <v>1.8806151321132131E-4</v>
      </c>
      <c r="F563" s="183">
        <f t="shared" si="81"/>
        <v>0.96798680150107219</v>
      </c>
    </row>
    <row r="564" spans="1:6" ht="18.75" customHeight="1">
      <c r="A564" s="160">
        <f t="shared" si="80"/>
        <v>545</v>
      </c>
      <c r="B564" s="161" t="s">
        <v>58</v>
      </c>
      <c r="C564" s="172" t="s">
        <v>565</v>
      </c>
      <c r="D564" s="66">
        <v>65</v>
      </c>
      <c r="E564" s="182">
        <f t="shared" si="79"/>
        <v>1.8521209634448309E-4</v>
      </c>
      <c r="F564" s="183">
        <f t="shared" si="81"/>
        <v>0.96817201359741667</v>
      </c>
    </row>
    <row r="565" spans="1:6" ht="18.75" customHeight="1">
      <c r="A565" s="160">
        <f t="shared" si="80"/>
        <v>546</v>
      </c>
      <c r="B565" s="161" t="s">
        <v>56</v>
      </c>
      <c r="C565" s="172" t="s">
        <v>482</v>
      </c>
      <c r="D565" s="66">
        <v>65</v>
      </c>
      <c r="E565" s="182">
        <f t="shared" si="79"/>
        <v>1.8521209634448309E-4</v>
      </c>
      <c r="F565" s="183">
        <f t="shared" si="81"/>
        <v>0.96835722569376115</v>
      </c>
    </row>
    <row r="566" spans="1:6" ht="18.75" customHeight="1">
      <c r="A566" s="160">
        <f t="shared" si="80"/>
        <v>547</v>
      </c>
      <c r="B566" s="161" t="s">
        <v>72</v>
      </c>
      <c r="C566" s="172" t="s">
        <v>632</v>
      </c>
      <c r="D566" s="66">
        <v>64</v>
      </c>
      <c r="E566" s="182">
        <f t="shared" si="79"/>
        <v>1.823626794776449E-4</v>
      </c>
      <c r="F566" s="183">
        <f t="shared" si="81"/>
        <v>0.96853958837323884</v>
      </c>
    </row>
    <row r="567" spans="1:6" ht="18.75" customHeight="1">
      <c r="A567" s="160">
        <f t="shared" si="80"/>
        <v>548</v>
      </c>
      <c r="B567" s="161" t="s">
        <v>64</v>
      </c>
      <c r="C567" s="172" t="s">
        <v>554</v>
      </c>
      <c r="D567" s="66">
        <v>64</v>
      </c>
      <c r="E567" s="182">
        <f t="shared" si="79"/>
        <v>1.823626794776449E-4</v>
      </c>
      <c r="F567" s="183">
        <f t="shared" si="81"/>
        <v>0.96872195105271652</v>
      </c>
    </row>
    <row r="568" spans="1:6" ht="18.75" customHeight="1">
      <c r="A568" s="160">
        <f t="shared" si="80"/>
        <v>549</v>
      </c>
      <c r="B568" s="161" t="s">
        <v>72</v>
      </c>
      <c r="C568" s="172" t="s">
        <v>566</v>
      </c>
      <c r="D568" s="66">
        <v>64</v>
      </c>
      <c r="E568" s="182">
        <f t="shared" si="79"/>
        <v>1.823626794776449E-4</v>
      </c>
      <c r="F568" s="183">
        <f t="shared" si="81"/>
        <v>0.96890431373219421</v>
      </c>
    </row>
    <row r="569" spans="1:6" ht="18.75" customHeight="1">
      <c r="A569" s="160">
        <f t="shared" si="80"/>
        <v>550</v>
      </c>
      <c r="B569" s="161" t="s">
        <v>917</v>
      </c>
      <c r="C569" s="172" t="s">
        <v>1587</v>
      </c>
      <c r="D569" s="66">
        <v>64</v>
      </c>
      <c r="E569" s="182">
        <f t="shared" si="79"/>
        <v>1.823626794776449E-4</v>
      </c>
      <c r="F569" s="183">
        <f t="shared" si="81"/>
        <v>0.9690866764116719</v>
      </c>
    </row>
    <row r="570" spans="1:6" ht="18.75" customHeight="1">
      <c r="A570" s="160">
        <f t="shared" si="80"/>
        <v>551</v>
      </c>
      <c r="B570" s="161" t="s">
        <v>79</v>
      </c>
      <c r="C570" s="172" t="s">
        <v>625</v>
      </c>
      <c r="D570" s="66">
        <v>64</v>
      </c>
      <c r="E570" s="182">
        <f t="shared" si="79"/>
        <v>1.823626794776449E-4</v>
      </c>
      <c r="F570" s="183">
        <f t="shared" si="81"/>
        <v>0.96926903909114959</v>
      </c>
    </row>
    <row r="571" spans="1:6" ht="18.75" customHeight="1">
      <c r="A571" s="160">
        <f t="shared" si="80"/>
        <v>552</v>
      </c>
      <c r="B571" s="161" t="s">
        <v>917</v>
      </c>
      <c r="C571" s="172" t="s">
        <v>1717</v>
      </c>
      <c r="D571" s="66">
        <v>64</v>
      </c>
      <c r="E571" s="182">
        <f t="shared" si="79"/>
        <v>1.823626794776449E-4</v>
      </c>
      <c r="F571" s="183">
        <f t="shared" si="81"/>
        <v>0.96945140177062727</v>
      </c>
    </row>
    <row r="572" spans="1:6" ht="18.75" customHeight="1">
      <c r="A572" s="160">
        <f t="shared" si="80"/>
        <v>553</v>
      </c>
      <c r="B572" s="161" t="s">
        <v>58</v>
      </c>
      <c r="C572" s="172" t="s">
        <v>608</v>
      </c>
      <c r="D572" s="66">
        <v>63</v>
      </c>
      <c r="E572" s="182">
        <f t="shared" si="79"/>
        <v>1.795132626108067E-4</v>
      </c>
      <c r="F572" s="183">
        <f t="shared" si="81"/>
        <v>0.96963091503323806</v>
      </c>
    </row>
    <row r="573" spans="1:6" ht="18.75" customHeight="1">
      <c r="A573" s="160">
        <f t="shared" si="80"/>
        <v>554</v>
      </c>
      <c r="B573" s="161" t="s">
        <v>917</v>
      </c>
      <c r="C573" s="172" t="s">
        <v>435</v>
      </c>
      <c r="D573" s="66">
        <v>63</v>
      </c>
      <c r="E573" s="182">
        <f t="shared" si="79"/>
        <v>1.795132626108067E-4</v>
      </c>
      <c r="F573" s="183">
        <f t="shared" si="81"/>
        <v>0.96981042829584885</v>
      </c>
    </row>
    <row r="574" spans="1:6" ht="18.75" customHeight="1">
      <c r="A574" s="160">
        <f t="shared" si="80"/>
        <v>555</v>
      </c>
      <c r="B574" s="161" t="s">
        <v>58</v>
      </c>
      <c r="C574" s="172" t="s">
        <v>1677</v>
      </c>
      <c r="D574" s="66">
        <v>63</v>
      </c>
      <c r="E574" s="182">
        <f t="shared" si="79"/>
        <v>1.795132626108067E-4</v>
      </c>
      <c r="F574" s="183">
        <f t="shared" si="81"/>
        <v>0.96998994155845963</v>
      </c>
    </row>
    <row r="575" spans="1:6" ht="18.75" customHeight="1">
      <c r="A575" s="160">
        <f t="shared" si="80"/>
        <v>556</v>
      </c>
      <c r="B575" s="161" t="s">
        <v>52</v>
      </c>
      <c r="C575" s="172" t="s">
        <v>643</v>
      </c>
      <c r="D575" s="66">
        <v>63</v>
      </c>
      <c r="E575" s="182">
        <f t="shared" si="79"/>
        <v>1.795132626108067E-4</v>
      </c>
      <c r="F575" s="183">
        <f t="shared" si="81"/>
        <v>0.97016945482107042</v>
      </c>
    </row>
    <row r="576" spans="1:6" ht="18.75" customHeight="1">
      <c r="A576" s="160">
        <f t="shared" si="80"/>
        <v>557</v>
      </c>
      <c r="B576" s="161" t="s">
        <v>64</v>
      </c>
      <c r="C576" s="172" t="s">
        <v>1647</v>
      </c>
      <c r="D576" s="66">
        <v>62</v>
      </c>
      <c r="E576" s="182">
        <f t="shared" si="79"/>
        <v>1.7666384574396851E-4</v>
      </c>
      <c r="F576" s="183">
        <f t="shared" si="81"/>
        <v>0.97034611866681442</v>
      </c>
    </row>
    <row r="577" spans="1:6" ht="18.75" customHeight="1">
      <c r="A577" s="160">
        <f t="shared" si="80"/>
        <v>558</v>
      </c>
      <c r="B577" s="161" t="s">
        <v>58</v>
      </c>
      <c r="C577" s="172" t="s">
        <v>1667</v>
      </c>
      <c r="D577" s="66">
        <v>62</v>
      </c>
      <c r="E577" s="182">
        <f t="shared" si="79"/>
        <v>1.7666384574396851E-4</v>
      </c>
      <c r="F577" s="183">
        <f t="shared" si="81"/>
        <v>0.97052278251255841</v>
      </c>
    </row>
    <row r="578" spans="1:6" ht="18.75" customHeight="1">
      <c r="A578" s="160">
        <f t="shared" si="80"/>
        <v>559</v>
      </c>
      <c r="B578" s="161" t="s">
        <v>72</v>
      </c>
      <c r="C578" s="172" t="s">
        <v>1680</v>
      </c>
      <c r="D578" s="66">
        <v>62</v>
      </c>
      <c r="E578" s="182">
        <f t="shared" si="79"/>
        <v>1.7666384574396851E-4</v>
      </c>
      <c r="F578" s="183">
        <f t="shared" si="81"/>
        <v>0.97069944635830241</v>
      </c>
    </row>
    <row r="579" spans="1:6" ht="18.75" customHeight="1">
      <c r="A579" s="160">
        <f t="shared" si="80"/>
        <v>560</v>
      </c>
      <c r="B579" s="161" t="s">
        <v>58</v>
      </c>
      <c r="C579" s="172" t="s">
        <v>705</v>
      </c>
      <c r="D579" s="66">
        <v>62</v>
      </c>
      <c r="E579" s="182">
        <f t="shared" si="79"/>
        <v>1.7666384574396851E-4</v>
      </c>
      <c r="F579" s="183">
        <f t="shared" si="81"/>
        <v>0.97087611020404641</v>
      </c>
    </row>
    <row r="580" spans="1:6" ht="18.75" customHeight="1">
      <c r="A580" s="160">
        <f t="shared" si="80"/>
        <v>561</v>
      </c>
      <c r="B580" s="161" t="s">
        <v>64</v>
      </c>
      <c r="C580" s="172" t="s">
        <v>579</v>
      </c>
      <c r="D580" s="66">
        <v>61</v>
      </c>
      <c r="E580" s="182">
        <f t="shared" si="79"/>
        <v>1.7381442887713029E-4</v>
      </c>
      <c r="F580" s="183">
        <f t="shared" si="81"/>
        <v>0.9710499246329235</v>
      </c>
    </row>
    <row r="581" spans="1:6" ht="18.75" customHeight="1">
      <c r="A581" s="160">
        <f t="shared" si="80"/>
        <v>562</v>
      </c>
      <c r="B581" s="161" t="s">
        <v>64</v>
      </c>
      <c r="C581" s="172" t="s">
        <v>686</v>
      </c>
      <c r="D581" s="66">
        <v>61</v>
      </c>
      <c r="E581" s="182">
        <f t="shared" si="79"/>
        <v>1.7381442887713029E-4</v>
      </c>
      <c r="F581" s="183">
        <f t="shared" si="81"/>
        <v>0.97122373906180059</v>
      </c>
    </row>
    <row r="582" spans="1:6" ht="18.75" customHeight="1">
      <c r="A582" s="160">
        <f t="shared" si="80"/>
        <v>563</v>
      </c>
      <c r="B582" s="161" t="s">
        <v>61</v>
      </c>
      <c r="C582" s="172" t="s">
        <v>739</v>
      </c>
      <c r="D582" s="66">
        <v>61</v>
      </c>
      <c r="E582" s="182">
        <f t="shared" si="79"/>
        <v>1.7381442887713029E-4</v>
      </c>
      <c r="F582" s="183">
        <f t="shared" si="81"/>
        <v>0.97139755349067769</v>
      </c>
    </row>
    <row r="583" spans="1:6" ht="18.75" customHeight="1">
      <c r="A583" s="160">
        <f t="shared" si="80"/>
        <v>564</v>
      </c>
      <c r="B583" s="161" t="s">
        <v>64</v>
      </c>
      <c r="C583" s="172" t="s">
        <v>723</v>
      </c>
      <c r="D583" s="66">
        <v>61</v>
      </c>
      <c r="E583" s="182">
        <f t="shared" si="79"/>
        <v>1.7381442887713029E-4</v>
      </c>
      <c r="F583" s="183">
        <f t="shared" si="81"/>
        <v>0.97157136791955478</v>
      </c>
    </row>
    <row r="584" spans="1:6" ht="18.75" customHeight="1">
      <c r="A584" s="160">
        <f t="shared" si="80"/>
        <v>565</v>
      </c>
      <c r="B584" s="161" t="s">
        <v>72</v>
      </c>
      <c r="C584" s="172" t="s">
        <v>1711</v>
      </c>
      <c r="D584" s="66">
        <v>61</v>
      </c>
      <c r="E584" s="182">
        <f t="shared" si="79"/>
        <v>1.7381442887713029E-4</v>
      </c>
      <c r="F584" s="183">
        <f t="shared" si="81"/>
        <v>0.97174518234843188</v>
      </c>
    </row>
    <row r="585" spans="1:6" ht="18.75" customHeight="1">
      <c r="A585" s="160">
        <f t="shared" si="80"/>
        <v>566</v>
      </c>
      <c r="B585" s="161" t="s">
        <v>52</v>
      </c>
      <c r="C585" s="172" t="s">
        <v>1796</v>
      </c>
      <c r="D585" s="66">
        <v>61</v>
      </c>
      <c r="E585" s="182">
        <f t="shared" si="79"/>
        <v>1.7381442887713029E-4</v>
      </c>
      <c r="F585" s="183">
        <f t="shared" si="81"/>
        <v>0.97191899677730897</v>
      </c>
    </row>
    <row r="586" spans="1:6" ht="18.75" customHeight="1">
      <c r="A586" s="160">
        <f t="shared" si="80"/>
        <v>567</v>
      </c>
      <c r="B586" s="161" t="s">
        <v>917</v>
      </c>
      <c r="C586" s="172" t="s">
        <v>1504</v>
      </c>
      <c r="D586" s="66">
        <v>60</v>
      </c>
      <c r="E586" s="182">
        <f t="shared" si="79"/>
        <v>1.7096501201029209E-4</v>
      </c>
      <c r="F586" s="183">
        <f t="shared" si="81"/>
        <v>0.97208996178931928</v>
      </c>
    </row>
    <row r="587" spans="1:6" ht="18.75" customHeight="1">
      <c r="A587" s="160">
        <f t="shared" si="80"/>
        <v>568</v>
      </c>
      <c r="B587" s="161" t="s">
        <v>58</v>
      </c>
      <c r="C587" s="172" t="s">
        <v>634</v>
      </c>
      <c r="D587" s="66">
        <v>60</v>
      </c>
      <c r="E587" s="182">
        <f t="shared" si="79"/>
        <v>1.7096501201029209E-4</v>
      </c>
      <c r="F587" s="183">
        <f t="shared" si="81"/>
        <v>0.97226092680132958</v>
      </c>
    </row>
    <row r="588" spans="1:6" ht="18.75" customHeight="1">
      <c r="A588" s="160">
        <f t="shared" si="80"/>
        <v>569</v>
      </c>
      <c r="B588" s="161" t="s">
        <v>52</v>
      </c>
      <c r="C588" s="172" t="s">
        <v>693</v>
      </c>
      <c r="D588" s="66">
        <v>60</v>
      </c>
      <c r="E588" s="182">
        <f t="shared" si="79"/>
        <v>1.7096501201029209E-4</v>
      </c>
      <c r="F588" s="183">
        <f t="shared" si="81"/>
        <v>0.97243189181333989</v>
      </c>
    </row>
    <row r="589" spans="1:6" ht="18.75" customHeight="1">
      <c r="A589" s="160">
        <f t="shared" si="80"/>
        <v>570</v>
      </c>
      <c r="B589" s="161" t="s">
        <v>64</v>
      </c>
      <c r="C589" s="172" t="s">
        <v>610</v>
      </c>
      <c r="D589" s="66">
        <v>60</v>
      </c>
      <c r="E589" s="182">
        <f t="shared" si="79"/>
        <v>1.7096501201029209E-4</v>
      </c>
      <c r="F589" s="183">
        <f t="shared" si="81"/>
        <v>0.97260285682535019</v>
      </c>
    </row>
    <row r="590" spans="1:6" ht="18.75" customHeight="1">
      <c r="A590" s="160">
        <f t="shared" si="80"/>
        <v>571</v>
      </c>
      <c r="B590" s="161" t="s">
        <v>58</v>
      </c>
      <c r="C590" s="172" t="s">
        <v>677</v>
      </c>
      <c r="D590" s="66">
        <v>60</v>
      </c>
      <c r="E590" s="182">
        <f t="shared" si="79"/>
        <v>1.7096501201029209E-4</v>
      </c>
      <c r="F590" s="183">
        <f t="shared" si="81"/>
        <v>0.9727738218373605</v>
      </c>
    </row>
    <row r="591" spans="1:6" ht="18.75" customHeight="1">
      <c r="A591" s="160">
        <f t="shared" si="80"/>
        <v>572</v>
      </c>
      <c r="B591" s="161" t="s">
        <v>56</v>
      </c>
      <c r="C591" s="172" t="s">
        <v>1601</v>
      </c>
      <c r="D591" s="66">
        <v>60</v>
      </c>
      <c r="E591" s="182">
        <f t="shared" si="79"/>
        <v>1.7096501201029209E-4</v>
      </c>
      <c r="F591" s="183">
        <f t="shared" si="81"/>
        <v>0.9729447868493708</v>
      </c>
    </row>
    <row r="592" spans="1:6" ht="18.75" customHeight="1">
      <c r="A592" s="160">
        <f t="shared" si="80"/>
        <v>573</v>
      </c>
      <c r="B592" s="161" t="s">
        <v>52</v>
      </c>
      <c r="C592" s="172" t="s">
        <v>685</v>
      </c>
      <c r="D592" s="66">
        <v>60</v>
      </c>
      <c r="E592" s="182">
        <f t="shared" si="79"/>
        <v>1.7096501201029209E-4</v>
      </c>
      <c r="F592" s="183">
        <f t="shared" si="81"/>
        <v>0.97311575186138111</v>
      </c>
    </row>
    <row r="593" spans="1:6" ht="18.75" customHeight="1">
      <c r="A593" s="160">
        <f t="shared" si="80"/>
        <v>574</v>
      </c>
      <c r="B593" s="161" t="s">
        <v>58</v>
      </c>
      <c r="C593" s="172" t="s">
        <v>1765</v>
      </c>
      <c r="D593" s="66">
        <v>60</v>
      </c>
      <c r="E593" s="182">
        <f t="shared" si="79"/>
        <v>1.7096501201029209E-4</v>
      </c>
      <c r="F593" s="183">
        <f t="shared" si="81"/>
        <v>0.97328671687339141</v>
      </c>
    </row>
    <row r="594" spans="1:6" ht="18.75" customHeight="1">
      <c r="A594" s="160">
        <f t="shared" si="80"/>
        <v>575</v>
      </c>
      <c r="B594" s="161" t="s">
        <v>64</v>
      </c>
      <c r="C594" s="172" t="s">
        <v>615</v>
      </c>
      <c r="D594" s="66">
        <v>59</v>
      </c>
      <c r="E594" s="182">
        <f t="shared" si="79"/>
        <v>1.681155951434539E-4</v>
      </c>
      <c r="F594" s="183">
        <f t="shared" si="81"/>
        <v>0.97345483246853481</v>
      </c>
    </row>
    <row r="595" spans="1:6" ht="18.75" customHeight="1">
      <c r="A595" s="160">
        <f t="shared" si="80"/>
        <v>576</v>
      </c>
      <c r="B595" s="161" t="s">
        <v>917</v>
      </c>
      <c r="C595" s="172" t="s">
        <v>1583</v>
      </c>
      <c r="D595" s="66">
        <v>59</v>
      </c>
      <c r="E595" s="182">
        <f t="shared" si="79"/>
        <v>1.681155951434539E-4</v>
      </c>
      <c r="F595" s="183">
        <f t="shared" si="81"/>
        <v>0.97362294806367822</v>
      </c>
    </row>
    <row r="596" spans="1:6" ht="18.75" customHeight="1">
      <c r="A596" s="160">
        <f t="shared" si="80"/>
        <v>577</v>
      </c>
      <c r="B596" s="161" t="s">
        <v>64</v>
      </c>
      <c r="C596" s="172" t="s">
        <v>558</v>
      </c>
      <c r="D596" s="66">
        <v>59</v>
      </c>
      <c r="E596" s="182">
        <f t="shared" ref="E596:E659" si="82">D596/$D$873</f>
        <v>1.681155951434539E-4</v>
      </c>
      <c r="F596" s="183">
        <f t="shared" si="81"/>
        <v>0.97379106365882162</v>
      </c>
    </row>
    <row r="597" spans="1:6" ht="18.75" customHeight="1">
      <c r="A597" s="160">
        <f t="shared" ref="A597:A660" si="83">A596+1</f>
        <v>578</v>
      </c>
      <c r="B597" s="161" t="s">
        <v>72</v>
      </c>
      <c r="C597" s="172" t="s">
        <v>1659</v>
      </c>
      <c r="D597" s="66">
        <v>59</v>
      </c>
      <c r="E597" s="182">
        <f t="shared" si="82"/>
        <v>1.681155951434539E-4</v>
      </c>
      <c r="F597" s="183">
        <f t="shared" ref="F597:F660" si="84">F596+E597</f>
        <v>0.97395917925396502</v>
      </c>
    </row>
    <row r="598" spans="1:6" ht="18.75" customHeight="1">
      <c r="A598" s="160">
        <f t="shared" si="83"/>
        <v>579</v>
      </c>
      <c r="B598" s="161" t="s">
        <v>52</v>
      </c>
      <c r="C598" s="172" t="s">
        <v>574</v>
      </c>
      <c r="D598" s="66">
        <v>59</v>
      </c>
      <c r="E598" s="182">
        <f t="shared" si="82"/>
        <v>1.681155951434539E-4</v>
      </c>
      <c r="F598" s="183">
        <f t="shared" si="84"/>
        <v>0.97412729484910843</v>
      </c>
    </row>
    <row r="599" spans="1:6" ht="18.75" customHeight="1">
      <c r="A599" s="160">
        <f t="shared" si="83"/>
        <v>580</v>
      </c>
      <c r="B599" s="161" t="s">
        <v>64</v>
      </c>
      <c r="C599" s="172" t="s">
        <v>1748</v>
      </c>
      <c r="D599" s="66">
        <v>59</v>
      </c>
      <c r="E599" s="182">
        <f t="shared" si="82"/>
        <v>1.681155951434539E-4</v>
      </c>
      <c r="F599" s="183">
        <f t="shared" si="84"/>
        <v>0.97429541044425183</v>
      </c>
    </row>
    <row r="600" spans="1:6" ht="18.75" customHeight="1">
      <c r="A600" s="160">
        <f t="shared" si="83"/>
        <v>581</v>
      </c>
      <c r="B600" s="161" t="s">
        <v>64</v>
      </c>
      <c r="C600" s="172" t="s">
        <v>1478</v>
      </c>
      <c r="D600" s="66">
        <v>57</v>
      </c>
      <c r="E600" s="182">
        <f t="shared" si="82"/>
        <v>1.6241676140977748E-4</v>
      </c>
      <c r="F600" s="183">
        <f t="shared" si="84"/>
        <v>0.97445782720566165</v>
      </c>
    </row>
    <row r="601" spans="1:6" ht="18.75" customHeight="1">
      <c r="A601" s="160">
        <f t="shared" si="83"/>
        <v>582</v>
      </c>
      <c r="B601" s="161" t="s">
        <v>64</v>
      </c>
      <c r="C601" s="172" t="s">
        <v>1524</v>
      </c>
      <c r="D601" s="66">
        <v>57</v>
      </c>
      <c r="E601" s="182">
        <f t="shared" si="82"/>
        <v>1.6241676140977748E-4</v>
      </c>
      <c r="F601" s="183">
        <f t="shared" si="84"/>
        <v>0.97462024396707148</v>
      </c>
    </row>
    <row r="602" spans="1:6" ht="18.75" customHeight="1">
      <c r="A602" s="160">
        <f t="shared" si="83"/>
        <v>583</v>
      </c>
      <c r="B602" s="161" t="s">
        <v>917</v>
      </c>
      <c r="C602" s="172" t="s">
        <v>1561</v>
      </c>
      <c r="D602" s="66">
        <v>57</v>
      </c>
      <c r="E602" s="182">
        <f t="shared" si="82"/>
        <v>1.6241676140977748E-4</v>
      </c>
      <c r="F602" s="183">
        <f t="shared" si="84"/>
        <v>0.9747826607284813</v>
      </c>
    </row>
    <row r="603" spans="1:6" ht="18.75" customHeight="1">
      <c r="A603" s="160">
        <f t="shared" si="83"/>
        <v>584</v>
      </c>
      <c r="B603" s="161" t="s">
        <v>58</v>
      </c>
      <c r="C603" s="172" t="s">
        <v>1582</v>
      </c>
      <c r="D603" s="66">
        <v>57</v>
      </c>
      <c r="E603" s="182">
        <f t="shared" si="82"/>
        <v>1.6241676140977748E-4</v>
      </c>
      <c r="F603" s="183">
        <f t="shared" si="84"/>
        <v>0.97494507748989112</v>
      </c>
    </row>
    <row r="604" spans="1:6" ht="18.75" customHeight="1">
      <c r="A604" s="160">
        <f t="shared" si="83"/>
        <v>585</v>
      </c>
      <c r="B604" s="161" t="s">
        <v>61</v>
      </c>
      <c r="C604" s="172" t="s">
        <v>638</v>
      </c>
      <c r="D604" s="66">
        <v>57</v>
      </c>
      <c r="E604" s="182">
        <f t="shared" si="82"/>
        <v>1.6241676140977748E-4</v>
      </c>
      <c r="F604" s="183">
        <f t="shared" si="84"/>
        <v>0.97510749425130094</v>
      </c>
    </row>
    <row r="605" spans="1:6" ht="18.75" customHeight="1">
      <c r="A605" s="160">
        <f t="shared" si="83"/>
        <v>586</v>
      </c>
      <c r="B605" s="161" t="s">
        <v>52</v>
      </c>
      <c r="C605" s="172" t="s">
        <v>690</v>
      </c>
      <c r="D605" s="66">
        <v>56</v>
      </c>
      <c r="E605" s="182">
        <f t="shared" si="82"/>
        <v>1.5956734454293929E-4</v>
      </c>
      <c r="F605" s="183">
        <f t="shared" si="84"/>
        <v>0.97526706159584386</v>
      </c>
    </row>
    <row r="606" spans="1:6" ht="18.75" customHeight="1">
      <c r="A606" s="160">
        <f t="shared" si="83"/>
        <v>587</v>
      </c>
      <c r="B606" s="161" t="s">
        <v>52</v>
      </c>
      <c r="C606" s="172" t="s">
        <v>1514</v>
      </c>
      <c r="D606" s="66">
        <v>56</v>
      </c>
      <c r="E606" s="182">
        <f t="shared" si="82"/>
        <v>1.5956734454293929E-4</v>
      </c>
      <c r="F606" s="183">
        <f t="shared" si="84"/>
        <v>0.97542662894038679</v>
      </c>
    </row>
    <row r="607" spans="1:6" ht="18.75" customHeight="1">
      <c r="A607" s="160">
        <f t="shared" si="83"/>
        <v>588</v>
      </c>
      <c r="B607" s="161" t="s">
        <v>58</v>
      </c>
      <c r="C607" s="172" t="s">
        <v>702</v>
      </c>
      <c r="D607" s="66">
        <v>56</v>
      </c>
      <c r="E607" s="182">
        <f t="shared" si="82"/>
        <v>1.5956734454293929E-4</v>
      </c>
      <c r="F607" s="183">
        <f t="shared" si="84"/>
        <v>0.97558619628492971</v>
      </c>
    </row>
    <row r="608" spans="1:6" ht="18.75" customHeight="1">
      <c r="A608" s="160">
        <f t="shared" si="83"/>
        <v>589</v>
      </c>
      <c r="B608" s="161" t="s">
        <v>52</v>
      </c>
      <c r="C608" s="172" t="s">
        <v>1549</v>
      </c>
      <c r="D608" s="66">
        <v>56</v>
      </c>
      <c r="E608" s="182">
        <f t="shared" si="82"/>
        <v>1.5956734454293929E-4</v>
      </c>
      <c r="F608" s="183">
        <f t="shared" si="84"/>
        <v>0.97574576362947263</v>
      </c>
    </row>
    <row r="609" spans="1:6" ht="18.75" customHeight="1">
      <c r="A609" s="160">
        <f t="shared" si="83"/>
        <v>590</v>
      </c>
      <c r="B609" s="161" t="s">
        <v>61</v>
      </c>
      <c r="C609" s="172" t="s">
        <v>692</v>
      </c>
      <c r="D609" s="66">
        <v>56</v>
      </c>
      <c r="E609" s="182">
        <f t="shared" si="82"/>
        <v>1.5956734454293929E-4</v>
      </c>
      <c r="F609" s="183">
        <f t="shared" si="84"/>
        <v>0.97590533097401555</v>
      </c>
    </row>
    <row r="610" spans="1:6" ht="18.75" customHeight="1">
      <c r="A610" s="160">
        <f t="shared" si="83"/>
        <v>591</v>
      </c>
      <c r="B610" s="161" t="s">
        <v>58</v>
      </c>
      <c r="C610" s="172" t="s">
        <v>641</v>
      </c>
      <c r="D610" s="66">
        <v>56</v>
      </c>
      <c r="E610" s="182">
        <f t="shared" si="82"/>
        <v>1.5956734454293929E-4</v>
      </c>
      <c r="F610" s="183">
        <f t="shared" si="84"/>
        <v>0.97606489831855847</v>
      </c>
    </row>
    <row r="611" spans="1:6" ht="18.75" customHeight="1">
      <c r="A611" s="160">
        <f t="shared" si="83"/>
        <v>592</v>
      </c>
      <c r="B611" s="161" t="s">
        <v>72</v>
      </c>
      <c r="C611" s="172" t="s">
        <v>1729</v>
      </c>
      <c r="D611" s="66">
        <v>56</v>
      </c>
      <c r="E611" s="182">
        <f t="shared" si="82"/>
        <v>1.5956734454293929E-4</v>
      </c>
      <c r="F611" s="183">
        <f t="shared" si="84"/>
        <v>0.97622446566310139</v>
      </c>
    </row>
    <row r="612" spans="1:6" ht="18.75" customHeight="1">
      <c r="A612" s="160">
        <f t="shared" si="83"/>
        <v>593</v>
      </c>
      <c r="B612" s="161" t="s">
        <v>56</v>
      </c>
      <c r="C612" s="172" t="s">
        <v>1730</v>
      </c>
      <c r="D612" s="66">
        <v>56</v>
      </c>
      <c r="E612" s="182">
        <f t="shared" si="82"/>
        <v>1.5956734454293929E-4</v>
      </c>
      <c r="F612" s="183">
        <f t="shared" si="84"/>
        <v>0.97638403300764431</v>
      </c>
    </row>
    <row r="613" spans="1:6" ht="18.75" customHeight="1">
      <c r="A613" s="160">
        <f t="shared" si="83"/>
        <v>594</v>
      </c>
      <c r="B613" s="161" t="s">
        <v>79</v>
      </c>
      <c r="C613" s="172" t="s">
        <v>1735</v>
      </c>
      <c r="D613" s="66">
        <v>56</v>
      </c>
      <c r="E613" s="182">
        <f t="shared" si="82"/>
        <v>1.5956734454293929E-4</v>
      </c>
      <c r="F613" s="183">
        <f t="shared" si="84"/>
        <v>0.97654360035218724</v>
      </c>
    </row>
    <row r="614" spans="1:6" ht="18.75" customHeight="1">
      <c r="A614" s="160">
        <f t="shared" si="83"/>
        <v>595</v>
      </c>
      <c r="B614" s="161" t="s">
        <v>56</v>
      </c>
      <c r="C614" s="172" t="s">
        <v>664</v>
      </c>
      <c r="D614" s="66">
        <v>56</v>
      </c>
      <c r="E614" s="182">
        <f t="shared" si="82"/>
        <v>1.5956734454293929E-4</v>
      </c>
      <c r="F614" s="183">
        <f t="shared" si="84"/>
        <v>0.97670316769673016</v>
      </c>
    </row>
    <row r="615" spans="1:6" ht="18.75" customHeight="1">
      <c r="A615" s="160">
        <f t="shared" si="83"/>
        <v>596</v>
      </c>
      <c r="B615" s="161" t="s">
        <v>56</v>
      </c>
      <c r="C615" s="172" t="s">
        <v>681</v>
      </c>
      <c r="D615" s="66">
        <v>55</v>
      </c>
      <c r="E615" s="182">
        <f t="shared" si="82"/>
        <v>1.567179276761011E-4</v>
      </c>
      <c r="F615" s="183">
        <f t="shared" si="84"/>
        <v>0.97685988562440629</v>
      </c>
    </row>
    <row r="616" spans="1:6" ht="18.75" customHeight="1">
      <c r="A616" s="160">
        <f t="shared" si="83"/>
        <v>597</v>
      </c>
      <c r="B616" s="161" t="s">
        <v>58</v>
      </c>
      <c r="C616" s="172" t="s">
        <v>64</v>
      </c>
      <c r="D616" s="66">
        <v>55</v>
      </c>
      <c r="E616" s="182">
        <f t="shared" si="82"/>
        <v>1.567179276761011E-4</v>
      </c>
      <c r="F616" s="183">
        <f t="shared" si="84"/>
        <v>0.97701660355208242</v>
      </c>
    </row>
    <row r="617" spans="1:6" ht="18.75" customHeight="1">
      <c r="A617" s="160">
        <f t="shared" si="83"/>
        <v>598</v>
      </c>
      <c r="B617" s="161" t="s">
        <v>64</v>
      </c>
      <c r="C617" s="172" t="s">
        <v>715</v>
      </c>
      <c r="D617" s="66">
        <v>55</v>
      </c>
      <c r="E617" s="182">
        <f t="shared" si="82"/>
        <v>1.567179276761011E-4</v>
      </c>
      <c r="F617" s="183">
        <f t="shared" si="84"/>
        <v>0.97717332147975855</v>
      </c>
    </row>
    <row r="618" spans="1:6" ht="18.75" customHeight="1">
      <c r="A618" s="160">
        <f t="shared" si="83"/>
        <v>599</v>
      </c>
      <c r="B618" s="161" t="s">
        <v>79</v>
      </c>
      <c r="C618" s="172" t="s">
        <v>1658</v>
      </c>
      <c r="D618" s="66">
        <v>54</v>
      </c>
      <c r="E618" s="182">
        <f t="shared" si="82"/>
        <v>1.5386851080926287E-4</v>
      </c>
      <c r="F618" s="183">
        <f t="shared" si="84"/>
        <v>0.97732718999056778</v>
      </c>
    </row>
    <row r="619" spans="1:6" ht="18.75" customHeight="1">
      <c r="A619" s="160">
        <f t="shared" si="83"/>
        <v>600</v>
      </c>
      <c r="B619" s="161" t="s">
        <v>64</v>
      </c>
      <c r="C619" s="172" t="s">
        <v>671</v>
      </c>
      <c r="D619" s="66">
        <v>54</v>
      </c>
      <c r="E619" s="182">
        <f t="shared" si="82"/>
        <v>1.5386851080926287E-4</v>
      </c>
      <c r="F619" s="183">
        <f t="shared" si="84"/>
        <v>0.97748105850137701</v>
      </c>
    </row>
    <row r="620" spans="1:6" ht="18.75" customHeight="1">
      <c r="A620" s="160">
        <f t="shared" si="83"/>
        <v>601</v>
      </c>
      <c r="B620" s="161" t="s">
        <v>61</v>
      </c>
      <c r="C620" s="172" t="s">
        <v>1769</v>
      </c>
      <c r="D620" s="66">
        <v>54</v>
      </c>
      <c r="E620" s="182">
        <f t="shared" si="82"/>
        <v>1.5386851080926287E-4</v>
      </c>
      <c r="F620" s="183">
        <f t="shared" si="84"/>
        <v>0.97763492701218624</v>
      </c>
    </row>
    <row r="621" spans="1:6" ht="18.75" customHeight="1">
      <c r="A621" s="160">
        <f t="shared" si="83"/>
        <v>602</v>
      </c>
      <c r="B621" s="161" t="s">
        <v>64</v>
      </c>
      <c r="C621" s="172" t="s">
        <v>708</v>
      </c>
      <c r="D621" s="66">
        <v>53</v>
      </c>
      <c r="E621" s="182">
        <f t="shared" si="82"/>
        <v>1.5101909394242468E-4</v>
      </c>
      <c r="F621" s="183">
        <f t="shared" si="84"/>
        <v>0.97778594610612868</v>
      </c>
    </row>
    <row r="622" spans="1:6" ht="18.75" customHeight="1">
      <c r="A622" s="160">
        <f t="shared" si="83"/>
        <v>603</v>
      </c>
      <c r="B622" s="161" t="s">
        <v>64</v>
      </c>
      <c r="C622" s="172" t="s">
        <v>1559</v>
      </c>
      <c r="D622" s="66">
        <v>53</v>
      </c>
      <c r="E622" s="182">
        <f t="shared" si="82"/>
        <v>1.5101909394242468E-4</v>
      </c>
      <c r="F622" s="183">
        <f t="shared" si="84"/>
        <v>0.97793696520007112</v>
      </c>
    </row>
    <row r="623" spans="1:6" ht="18.75" customHeight="1">
      <c r="A623" s="160">
        <f t="shared" si="83"/>
        <v>604</v>
      </c>
      <c r="B623" s="161" t="s">
        <v>56</v>
      </c>
      <c r="C623" s="172" t="s">
        <v>1807</v>
      </c>
      <c r="D623" s="66">
        <v>53</v>
      </c>
      <c r="E623" s="182">
        <f t="shared" si="82"/>
        <v>1.5101909394242468E-4</v>
      </c>
      <c r="F623" s="183">
        <f t="shared" si="84"/>
        <v>0.97808798429401356</v>
      </c>
    </row>
    <row r="624" spans="1:6" ht="18.75" customHeight="1">
      <c r="A624" s="160">
        <f t="shared" si="83"/>
        <v>605</v>
      </c>
      <c r="B624" s="161" t="s">
        <v>52</v>
      </c>
      <c r="C624" s="172" t="s">
        <v>654</v>
      </c>
      <c r="D624" s="66">
        <v>52</v>
      </c>
      <c r="E624" s="182">
        <f t="shared" si="82"/>
        <v>1.4816967707558649E-4</v>
      </c>
      <c r="F624" s="183">
        <f t="shared" si="84"/>
        <v>0.9782361539710891</v>
      </c>
    </row>
    <row r="625" spans="1:6" ht="18.75" customHeight="1">
      <c r="A625" s="160">
        <f t="shared" si="83"/>
        <v>606</v>
      </c>
      <c r="B625" s="161" t="s">
        <v>61</v>
      </c>
      <c r="C625" s="172" t="s">
        <v>661</v>
      </c>
      <c r="D625" s="66">
        <v>52</v>
      </c>
      <c r="E625" s="182">
        <f t="shared" si="82"/>
        <v>1.4816967707558649E-4</v>
      </c>
      <c r="F625" s="183">
        <f t="shared" si="84"/>
        <v>0.97838432364816463</v>
      </c>
    </row>
    <row r="626" spans="1:6" ht="18.75" customHeight="1">
      <c r="A626" s="160">
        <f t="shared" si="83"/>
        <v>607</v>
      </c>
      <c r="B626" s="161" t="s">
        <v>72</v>
      </c>
      <c r="C626" s="172" t="s">
        <v>1648</v>
      </c>
      <c r="D626" s="66">
        <v>52</v>
      </c>
      <c r="E626" s="182">
        <f t="shared" si="82"/>
        <v>1.4816967707558649E-4</v>
      </c>
      <c r="F626" s="183">
        <f t="shared" si="84"/>
        <v>0.97853249332524017</v>
      </c>
    </row>
    <row r="627" spans="1:6" ht="18.75" customHeight="1">
      <c r="A627" s="160">
        <f t="shared" si="83"/>
        <v>608</v>
      </c>
      <c r="B627" s="161" t="s">
        <v>917</v>
      </c>
      <c r="C627" s="172" t="s">
        <v>629</v>
      </c>
      <c r="D627" s="66">
        <v>52</v>
      </c>
      <c r="E627" s="182">
        <f t="shared" si="82"/>
        <v>1.4816967707558649E-4</v>
      </c>
      <c r="F627" s="183">
        <f t="shared" si="84"/>
        <v>0.97868066300231571</v>
      </c>
    </row>
    <row r="628" spans="1:6" ht="18.75" customHeight="1">
      <c r="A628" s="160">
        <f t="shared" si="83"/>
        <v>609</v>
      </c>
      <c r="B628" s="161" t="s">
        <v>64</v>
      </c>
      <c r="C628" s="172" t="s">
        <v>1727</v>
      </c>
      <c r="D628" s="66">
        <v>52</v>
      </c>
      <c r="E628" s="182">
        <f t="shared" si="82"/>
        <v>1.4816967707558649E-4</v>
      </c>
      <c r="F628" s="183">
        <f t="shared" si="84"/>
        <v>0.97882883267939125</v>
      </c>
    </row>
    <row r="629" spans="1:6" ht="18.75" customHeight="1">
      <c r="A629" s="160">
        <f t="shared" si="83"/>
        <v>610</v>
      </c>
      <c r="B629" s="161" t="s">
        <v>64</v>
      </c>
      <c r="C629" s="172" t="s">
        <v>1773</v>
      </c>
      <c r="D629" s="66">
        <v>52</v>
      </c>
      <c r="E629" s="182">
        <f t="shared" si="82"/>
        <v>1.4816967707558649E-4</v>
      </c>
      <c r="F629" s="183">
        <f t="shared" si="84"/>
        <v>0.97897700235646679</v>
      </c>
    </row>
    <row r="630" spans="1:6" ht="18.75" customHeight="1">
      <c r="A630" s="160">
        <f t="shared" si="83"/>
        <v>611</v>
      </c>
      <c r="B630" s="161" t="s">
        <v>52</v>
      </c>
      <c r="C630" s="172" t="s">
        <v>1775</v>
      </c>
      <c r="D630" s="66">
        <v>52</v>
      </c>
      <c r="E630" s="182">
        <f t="shared" si="82"/>
        <v>1.4816967707558649E-4</v>
      </c>
      <c r="F630" s="183">
        <f t="shared" si="84"/>
        <v>0.97912517203354232</v>
      </c>
    </row>
    <row r="631" spans="1:6" ht="18.75" customHeight="1">
      <c r="A631" s="160">
        <f t="shared" si="83"/>
        <v>612</v>
      </c>
      <c r="B631" s="161" t="s">
        <v>917</v>
      </c>
      <c r="C631" s="172" t="s">
        <v>1786</v>
      </c>
      <c r="D631" s="66">
        <v>52</v>
      </c>
      <c r="E631" s="182">
        <f t="shared" si="82"/>
        <v>1.4816967707558649E-4</v>
      </c>
      <c r="F631" s="183">
        <f t="shared" si="84"/>
        <v>0.97927334171061786</v>
      </c>
    </row>
    <row r="632" spans="1:6" ht="18.75" customHeight="1">
      <c r="A632" s="160">
        <f t="shared" si="83"/>
        <v>613</v>
      </c>
      <c r="B632" s="161" t="s">
        <v>52</v>
      </c>
      <c r="C632" s="172" t="s">
        <v>633</v>
      </c>
      <c r="D632" s="66">
        <v>51</v>
      </c>
      <c r="E632" s="182">
        <f t="shared" si="82"/>
        <v>1.4532026020874829E-4</v>
      </c>
      <c r="F632" s="183">
        <f t="shared" si="84"/>
        <v>0.97941866197082661</v>
      </c>
    </row>
    <row r="633" spans="1:6" ht="18.75" customHeight="1">
      <c r="A633" s="160">
        <f t="shared" si="83"/>
        <v>614</v>
      </c>
      <c r="B633" s="161" t="s">
        <v>58</v>
      </c>
      <c r="C633" s="172" t="s">
        <v>1567</v>
      </c>
      <c r="D633" s="66">
        <v>51</v>
      </c>
      <c r="E633" s="182">
        <f t="shared" si="82"/>
        <v>1.4532026020874829E-4</v>
      </c>
      <c r="F633" s="183">
        <f t="shared" si="84"/>
        <v>0.97956398223103536</v>
      </c>
    </row>
    <row r="634" spans="1:6" ht="18.75" customHeight="1">
      <c r="A634" s="160">
        <f t="shared" si="83"/>
        <v>615</v>
      </c>
      <c r="B634" s="161" t="s">
        <v>79</v>
      </c>
      <c r="C634" s="172" t="s">
        <v>791</v>
      </c>
      <c r="D634" s="66">
        <v>51</v>
      </c>
      <c r="E634" s="182">
        <f t="shared" si="82"/>
        <v>1.4532026020874829E-4</v>
      </c>
      <c r="F634" s="183">
        <f t="shared" si="84"/>
        <v>0.97970930249124411</v>
      </c>
    </row>
    <row r="635" spans="1:6" ht="18.75" customHeight="1">
      <c r="A635" s="160">
        <f t="shared" si="83"/>
        <v>616</v>
      </c>
      <c r="B635" s="161" t="s">
        <v>52</v>
      </c>
      <c r="C635" s="172" t="s">
        <v>1580</v>
      </c>
      <c r="D635" s="66">
        <v>51</v>
      </c>
      <c r="E635" s="182">
        <f t="shared" si="82"/>
        <v>1.4532026020874829E-4</v>
      </c>
      <c r="F635" s="183">
        <f t="shared" si="84"/>
        <v>0.97985462275145285</v>
      </c>
    </row>
    <row r="636" spans="1:6" ht="18.75" customHeight="1">
      <c r="A636" s="160">
        <f t="shared" si="83"/>
        <v>617</v>
      </c>
      <c r="B636" s="161" t="s">
        <v>917</v>
      </c>
      <c r="C636" s="172" t="s">
        <v>616</v>
      </c>
      <c r="D636" s="66">
        <v>51</v>
      </c>
      <c r="E636" s="182">
        <f t="shared" si="82"/>
        <v>1.4532026020874829E-4</v>
      </c>
      <c r="F636" s="183">
        <f t="shared" si="84"/>
        <v>0.9799999430116616</v>
      </c>
    </row>
    <row r="637" spans="1:6" ht="18.75" customHeight="1">
      <c r="A637" s="160">
        <f t="shared" si="83"/>
        <v>618</v>
      </c>
      <c r="B637" s="161" t="s">
        <v>52</v>
      </c>
      <c r="C637" s="172" t="s">
        <v>639</v>
      </c>
      <c r="D637" s="66">
        <v>51</v>
      </c>
      <c r="E637" s="182">
        <f t="shared" si="82"/>
        <v>1.4532026020874829E-4</v>
      </c>
      <c r="F637" s="183">
        <f t="shared" si="84"/>
        <v>0.98014526327187035</v>
      </c>
    </row>
    <row r="638" spans="1:6" ht="18.75" customHeight="1">
      <c r="A638" s="160">
        <f t="shared" si="83"/>
        <v>619</v>
      </c>
      <c r="B638" s="161" t="s">
        <v>64</v>
      </c>
      <c r="C638" s="172" t="s">
        <v>1479</v>
      </c>
      <c r="D638" s="66">
        <v>50</v>
      </c>
      <c r="E638" s="182">
        <f t="shared" si="82"/>
        <v>1.4247084334191007E-4</v>
      </c>
      <c r="F638" s="183">
        <f t="shared" si="84"/>
        <v>0.98028773411521231</v>
      </c>
    </row>
    <row r="639" spans="1:6" ht="18.75" customHeight="1">
      <c r="A639" s="160">
        <f t="shared" si="83"/>
        <v>620</v>
      </c>
      <c r="B639" s="161" t="s">
        <v>64</v>
      </c>
      <c r="C639" s="172" t="s">
        <v>590</v>
      </c>
      <c r="D639" s="66">
        <v>50</v>
      </c>
      <c r="E639" s="182">
        <f t="shared" si="82"/>
        <v>1.4247084334191007E-4</v>
      </c>
      <c r="F639" s="183">
        <f t="shared" si="84"/>
        <v>0.98043020495855426</v>
      </c>
    </row>
    <row r="640" spans="1:6" ht="18.75" customHeight="1">
      <c r="A640" s="160">
        <f t="shared" si="83"/>
        <v>621</v>
      </c>
      <c r="B640" s="161" t="s">
        <v>64</v>
      </c>
      <c r="C640" s="172" t="s">
        <v>761</v>
      </c>
      <c r="D640" s="66">
        <v>50</v>
      </c>
      <c r="E640" s="182">
        <f t="shared" si="82"/>
        <v>1.4247084334191007E-4</v>
      </c>
      <c r="F640" s="183">
        <f t="shared" si="84"/>
        <v>0.98057267580189622</v>
      </c>
    </row>
    <row r="641" spans="1:6" ht="18.75" customHeight="1">
      <c r="A641" s="160">
        <f t="shared" si="83"/>
        <v>622</v>
      </c>
      <c r="B641" s="161" t="s">
        <v>72</v>
      </c>
      <c r="C641" s="172" t="s">
        <v>1771</v>
      </c>
      <c r="D641" s="66">
        <v>49</v>
      </c>
      <c r="E641" s="182">
        <f t="shared" si="82"/>
        <v>1.3962142647507187E-4</v>
      </c>
      <c r="F641" s="183">
        <f t="shared" si="84"/>
        <v>0.98071229722837128</v>
      </c>
    </row>
    <row r="642" spans="1:6" ht="18.75" customHeight="1">
      <c r="A642" s="160">
        <f t="shared" si="83"/>
        <v>623</v>
      </c>
      <c r="B642" s="161" t="s">
        <v>72</v>
      </c>
      <c r="C642" s="172" t="s">
        <v>1802</v>
      </c>
      <c r="D642" s="66">
        <v>49</v>
      </c>
      <c r="E642" s="182">
        <f t="shared" si="82"/>
        <v>1.3962142647507187E-4</v>
      </c>
      <c r="F642" s="183">
        <f t="shared" si="84"/>
        <v>0.98085191865484633</v>
      </c>
    </row>
    <row r="643" spans="1:6" ht="18.75" customHeight="1">
      <c r="A643" s="160">
        <f t="shared" si="83"/>
        <v>624</v>
      </c>
      <c r="B643" s="161" t="s">
        <v>61</v>
      </c>
      <c r="C643" s="172" t="s">
        <v>1812</v>
      </c>
      <c r="D643" s="66">
        <v>49</v>
      </c>
      <c r="E643" s="182">
        <f t="shared" si="82"/>
        <v>1.3962142647507187E-4</v>
      </c>
      <c r="F643" s="183">
        <f t="shared" si="84"/>
        <v>0.98099154008132139</v>
      </c>
    </row>
    <row r="644" spans="1:6" ht="18.75" customHeight="1">
      <c r="A644" s="160">
        <f t="shared" si="83"/>
        <v>625</v>
      </c>
      <c r="B644" s="161" t="s">
        <v>72</v>
      </c>
      <c r="C644" s="172" t="s">
        <v>647</v>
      </c>
      <c r="D644" s="66">
        <v>48</v>
      </c>
      <c r="E644" s="182">
        <f t="shared" si="82"/>
        <v>1.3677200960823368E-4</v>
      </c>
      <c r="F644" s="183">
        <f t="shared" si="84"/>
        <v>0.98112831209092966</v>
      </c>
    </row>
    <row r="645" spans="1:6" ht="18.75" customHeight="1">
      <c r="A645" s="160">
        <f t="shared" si="83"/>
        <v>626</v>
      </c>
      <c r="B645" s="161" t="s">
        <v>58</v>
      </c>
      <c r="C645" s="172" t="s">
        <v>1522</v>
      </c>
      <c r="D645" s="66">
        <v>48</v>
      </c>
      <c r="E645" s="182">
        <f t="shared" si="82"/>
        <v>1.3677200960823368E-4</v>
      </c>
      <c r="F645" s="183">
        <f t="shared" si="84"/>
        <v>0.98126508410053792</v>
      </c>
    </row>
    <row r="646" spans="1:6" ht="18.75" customHeight="1">
      <c r="A646" s="160">
        <f t="shared" si="83"/>
        <v>627</v>
      </c>
      <c r="B646" s="161" t="s">
        <v>52</v>
      </c>
      <c r="C646" s="172" t="s">
        <v>695</v>
      </c>
      <c r="D646" s="66">
        <v>48</v>
      </c>
      <c r="E646" s="182">
        <f t="shared" si="82"/>
        <v>1.3677200960823368E-4</v>
      </c>
      <c r="F646" s="183">
        <f t="shared" si="84"/>
        <v>0.98140185611014619</v>
      </c>
    </row>
    <row r="647" spans="1:6" ht="18.75" customHeight="1">
      <c r="A647" s="160">
        <f t="shared" si="83"/>
        <v>628</v>
      </c>
      <c r="B647" s="161" t="s">
        <v>52</v>
      </c>
      <c r="C647" s="172" t="s">
        <v>1697</v>
      </c>
      <c r="D647" s="66">
        <v>48</v>
      </c>
      <c r="E647" s="182">
        <f t="shared" si="82"/>
        <v>1.3677200960823368E-4</v>
      </c>
      <c r="F647" s="183">
        <f t="shared" si="84"/>
        <v>0.98153862811975445</v>
      </c>
    </row>
    <row r="648" spans="1:6" ht="18.75" customHeight="1">
      <c r="A648" s="160">
        <f t="shared" si="83"/>
        <v>629</v>
      </c>
      <c r="B648" s="161" t="s">
        <v>56</v>
      </c>
      <c r="C648" s="172" t="s">
        <v>770</v>
      </c>
      <c r="D648" s="66">
        <v>48</v>
      </c>
      <c r="E648" s="182">
        <f t="shared" si="82"/>
        <v>1.3677200960823368E-4</v>
      </c>
      <c r="F648" s="183">
        <f t="shared" si="84"/>
        <v>0.98167540012936272</v>
      </c>
    </row>
    <row r="649" spans="1:6" ht="18.75" customHeight="1">
      <c r="A649" s="160">
        <f t="shared" si="83"/>
        <v>630</v>
      </c>
      <c r="B649" s="161" t="s">
        <v>58</v>
      </c>
      <c r="C649" s="172" t="s">
        <v>667</v>
      </c>
      <c r="D649" s="66">
        <v>47</v>
      </c>
      <c r="E649" s="182">
        <f t="shared" si="82"/>
        <v>1.3392259274139549E-4</v>
      </c>
      <c r="F649" s="183">
        <f t="shared" si="84"/>
        <v>0.98180932272210408</v>
      </c>
    </row>
    <row r="650" spans="1:6" ht="18.75" customHeight="1">
      <c r="A650" s="160">
        <f t="shared" si="83"/>
        <v>631</v>
      </c>
      <c r="B650" s="161" t="s">
        <v>61</v>
      </c>
      <c r="C650" s="172" t="s">
        <v>1541</v>
      </c>
      <c r="D650" s="66">
        <v>47</v>
      </c>
      <c r="E650" s="182">
        <f t="shared" si="82"/>
        <v>1.3392259274139549E-4</v>
      </c>
      <c r="F650" s="183">
        <f t="shared" si="84"/>
        <v>0.98194324531484545</v>
      </c>
    </row>
    <row r="651" spans="1:6" ht="18.75" customHeight="1">
      <c r="A651" s="160">
        <f t="shared" si="83"/>
        <v>632</v>
      </c>
      <c r="B651" s="161" t="s">
        <v>64</v>
      </c>
      <c r="C651" s="172" t="s">
        <v>637</v>
      </c>
      <c r="D651" s="66">
        <v>47</v>
      </c>
      <c r="E651" s="182">
        <f t="shared" si="82"/>
        <v>1.3392259274139549E-4</v>
      </c>
      <c r="F651" s="183">
        <f t="shared" si="84"/>
        <v>0.98207716790758681</v>
      </c>
    </row>
    <row r="652" spans="1:6" ht="18.75" customHeight="1">
      <c r="A652" s="160">
        <f t="shared" si="83"/>
        <v>633</v>
      </c>
      <c r="B652" s="161" t="s">
        <v>52</v>
      </c>
      <c r="C652" s="172" t="s">
        <v>659</v>
      </c>
      <c r="D652" s="66">
        <v>47</v>
      </c>
      <c r="E652" s="182">
        <f t="shared" si="82"/>
        <v>1.3392259274139549E-4</v>
      </c>
      <c r="F652" s="183">
        <f t="shared" si="84"/>
        <v>0.98221109050032818</v>
      </c>
    </row>
    <row r="653" spans="1:6" ht="18.75" customHeight="1">
      <c r="A653" s="160">
        <f t="shared" si="83"/>
        <v>634</v>
      </c>
      <c r="B653" s="161" t="s">
        <v>917</v>
      </c>
      <c r="C653" s="172" t="s">
        <v>1669</v>
      </c>
      <c r="D653" s="66">
        <v>47</v>
      </c>
      <c r="E653" s="182">
        <f t="shared" si="82"/>
        <v>1.3392259274139549E-4</v>
      </c>
      <c r="F653" s="183">
        <f t="shared" si="84"/>
        <v>0.98234501309306954</v>
      </c>
    </row>
    <row r="654" spans="1:6" ht="18.75" customHeight="1">
      <c r="A654" s="160">
        <f t="shared" si="83"/>
        <v>635</v>
      </c>
      <c r="B654" s="161" t="s">
        <v>58</v>
      </c>
      <c r="C654" s="172" t="s">
        <v>666</v>
      </c>
      <c r="D654" s="66">
        <v>46</v>
      </c>
      <c r="E654" s="182">
        <f t="shared" si="82"/>
        <v>1.3107317587455726E-4</v>
      </c>
      <c r="F654" s="183">
        <f t="shared" si="84"/>
        <v>0.98247608626894412</v>
      </c>
    </row>
    <row r="655" spans="1:6" ht="18.75" customHeight="1">
      <c r="A655" s="160">
        <f t="shared" si="83"/>
        <v>636</v>
      </c>
      <c r="B655" s="161" t="s">
        <v>72</v>
      </c>
      <c r="C655" s="172" t="s">
        <v>703</v>
      </c>
      <c r="D655" s="66">
        <v>46</v>
      </c>
      <c r="E655" s="182">
        <f t="shared" si="82"/>
        <v>1.3107317587455726E-4</v>
      </c>
      <c r="F655" s="183">
        <f t="shared" si="84"/>
        <v>0.98260715944481869</v>
      </c>
    </row>
    <row r="656" spans="1:6" ht="18.75" customHeight="1">
      <c r="A656" s="160">
        <f t="shared" si="83"/>
        <v>637</v>
      </c>
      <c r="B656" s="161" t="s">
        <v>58</v>
      </c>
      <c r="C656" s="172" t="s">
        <v>1576</v>
      </c>
      <c r="D656" s="66">
        <v>46</v>
      </c>
      <c r="E656" s="182">
        <f t="shared" si="82"/>
        <v>1.3107317587455726E-4</v>
      </c>
      <c r="F656" s="183">
        <f t="shared" si="84"/>
        <v>0.98273823262069326</v>
      </c>
    </row>
    <row r="657" spans="1:6" ht="18.75" customHeight="1">
      <c r="A657" s="160">
        <f t="shared" si="83"/>
        <v>638</v>
      </c>
      <c r="B657" s="161" t="s">
        <v>917</v>
      </c>
      <c r="C657" s="172" t="s">
        <v>746</v>
      </c>
      <c r="D657" s="66">
        <v>46</v>
      </c>
      <c r="E657" s="182">
        <f t="shared" si="82"/>
        <v>1.3107317587455726E-4</v>
      </c>
      <c r="F657" s="183">
        <f t="shared" si="84"/>
        <v>0.98286930579656784</v>
      </c>
    </row>
    <row r="658" spans="1:6" ht="18.75" customHeight="1">
      <c r="A658" s="160">
        <f t="shared" si="83"/>
        <v>639</v>
      </c>
      <c r="B658" s="161" t="s">
        <v>64</v>
      </c>
      <c r="C658" s="172" t="s">
        <v>669</v>
      </c>
      <c r="D658" s="66">
        <v>46</v>
      </c>
      <c r="E658" s="182">
        <f t="shared" si="82"/>
        <v>1.3107317587455726E-4</v>
      </c>
      <c r="F658" s="183">
        <f t="shared" si="84"/>
        <v>0.98300037897244241</v>
      </c>
    </row>
    <row r="659" spans="1:6" ht="18.75" customHeight="1">
      <c r="A659" s="160">
        <f t="shared" si="83"/>
        <v>640</v>
      </c>
      <c r="B659" s="161" t="s">
        <v>52</v>
      </c>
      <c r="C659" s="172" t="s">
        <v>1758</v>
      </c>
      <c r="D659" s="66">
        <v>46</v>
      </c>
      <c r="E659" s="182">
        <f t="shared" si="82"/>
        <v>1.3107317587455726E-4</v>
      </c>
      <c r="F659" s="183">
        <f t="shared" si="84"/>
        <v>0.98313145214831699</v>
      </c>
    </row>
    <row r="660" spans="1:6" ht="18.75" customHeight="1">
      <c r="A660" s="160">
        <f t="shared" si="83"/>
        <v>641</v>
      </c>
      <c r="B660" s="161" t="s">
        <v>58</v>
      </c>
      <c r="C660" s="172" t="s">
        <v>699</v>
      </c>
      <c r="D660" s="66">
        <v>46</v>
      </c>
      <c r="E660" s="182">
        <f t="shared" ref="E660:E723" si="85">D660/$D$873</f>
        <v>1.3107317587455726E-4</v>
      </c>
      <c r="F660" s="183">
        <f t="shared" si="84"/>
        <v>0.98326252532419156</v>
      </c>
    </row>
    <row r="661" spans="1:6" ht="18.75" customHeight="1">
      <c r="A661" s="160">
        <f t="shared" ref="A661:A724" si="86">A660+1</f>
        <v>642</v>
      </c>
      <c r="B661" s="161" t="s">
        <v>58</v>
      </c>
      <c r="C661" s="172" t="s">
        <v>678</v>
      </c>
      <c r="D661" s="66">
        <v>45</v>
      </c>
      <c r="E661" s="182">
        <f t="shared" si="85"/>
        <v>1.2822375900771907E-4</v>
      </c>
      <c r="F661" s="183">
        <f t="shared" ref="F661:F724" si="87">F660+E661</f>
        <v>0.98339074908319923</v>
      </c>
    </row>
    <row r="662" spans="1:6" ht="18.75" customHeight="1">
      <c r="A662" s="160">
        <f t="shared" si="86"/>
        <v>643</v>
      </c>
      <c r="B662" s="161" t="s">
        <v>61</v>
      </c>
      <c r="C662" s="172" t="s">
        <v>679</v>
      </c>
      <c r="D662" s="66">
        <v>45</v>
      </c>
      <c r="E662" s="182">
        <f t="shared" si="85"/>
        <v>1.2822375900771907E-4</v>
      </c>
      <c r="F662" s="183">
        <f t="shared" si="87"/>
        <v>0.98351897284220691</v>
      </c>
    </row>
    <row r="663" spans="1:6" ht="18.75" customHeight="1">
      <c r="A663" s="160">
        <f t="shared" si="86"/>
        <v>644</v>
      </c>
      <c r="B663" s="161" t="s">
        <v>64</v>
      </c>
      <c r="C663" s="172" t="s">
        <v>672</v>
      </c>
      <c r="D663" s="66">
        <v>45</v>
      </c>
      <c r="E663" s="182">
        <f t="shared" si="85"/>
        <v>1.2822375900771907E-4</v>
      </c>
      <c r="F663" s="183">
        <f t="shared" si="87"/>
        <v>0.98364719660121458</v>
      </c>
    </row>
    <row r="664" spans="1:6" ht="18.75" customHeight="1">
      <c r="A664" s="160">
        <f t="shared" si="86"/>
        <v>645</v>
      </c>
      <c r="B664" s="161" t="s">
        <v>58</v>
      </c>
      <c r="C664" s="172" t="s">
        <v>756</v>
      </c>
      <c r="D664" s="66">
        <v>45</v>
      </c>
      <c r="E664" s="182">
        <f t="shared" si="85"/>
        <v>1.2822375900771907E-4</v>
      </c>
      <c r="F664" s="183">
        <f t="shared" si="87"/>
        <v>0.98377542036022225</v>
      </c>
    </row>
    <row r="665" spans="1:6" ht="18.75" customHeight="1">
      <c r="A665" s="160">
        <f t="shared" si="86"/>
        <v>646</v>
      </c>
      <c r="B665" s="161" t="s">
        <v>917</v>
      </c>
      <c r="C665" s="172" t="s">
        <v>597</v>
      </c>
      <c r="D665" s="66">
        <v>44</v>
      </c>
      <c r="E665" s="182">
        <f t="shared" si="85"/>
        <v>1.2537434214088088E-4</v>
      </c>
      <c r="F665" s="183">
        <f t="shared" si="87"/>
        <v>0.98390079470236314</v>
      </c>
    </row>
    <row r="666" spans="1:6" ht="18.75" customHeight="1">
      <c r="A666" s="160">
        <f t="shared" si="86"/>
        <v>647</v>
      </c>
      <c r="B666" s="161" t="s">
        <v>58</v>
      </c>
      <c r="C666" s="172" t="s">
        <v>754</v>
      </c>
      <c r="D666" s="66">
        <v>44</v>
      </c>
      <c r="E666" s="182">
        <f t="shared" si="85"/>
        <v>1.2537434214088088E-4</v>
      </c>
      <c r="F666" s="183">
        <f t="shared" si="87"/>
        <v>0.98402616904450402</v>
      </c>
    </row>
    <row r="667" spans="1:6" ht="18.75" customHeight="1">
      <c r="A667" s="160">
        <f t="shared" si="86"/>
        <v>648</v>
      </c>
      <c r="B667" s="161" t="s">
        <v>64</v>
      </c>
      <c r="C667" s="172" t="s">
        <v>655</v>
      </c>
      <c r="D667" s="66">
        <v>44</v>
      </c>
      <c r="E667" s="182">
        <f t="shared" si="85"/>
        <v>1.2537434214088088E-4</v>
      </c>
      <c r="F667" s="183">
        <f t="shared" si="87"/>
        <v>0.9841515433866449</v>
      </c>
    </row>
    <row r="668" spans="1:6" ht="18.75" customHeight="1">
      <c r="A668" s="160">
        <f t="shared" si="86"/>
        <v>649</v>
      </c>
      <c r="B668" s="161" t="s">
        <v>52</v>
      </c>
      <c r="C668" s="172" t="s">
        <v>755</v>
      </c>
      <c r="D668" s="66">
        <v>44</v>
      </c>
      <c r="E668" s="182">
        <f t="shared" si="85"/>
        <v>1.2537434214088088E-4</v>
      </c>
      <c r="F668" s="183">
        <f t="shared" si="87"/>
        <v>0.98427691772878578</v>
      </c>
    </row>
    <row r="669" spans="1:6" ht="18.75" customHeight="1">
      <c r="A669" s="160">
        <f t="shared" si="86"/>
        <v>650</v>
      </c>
      <c r="B669" s="161" t="s">
        <v>79</v>
      </c>
      <c r="C669" s="172" t="s">
        <v>652</v>
      </c>
      <c r="D669" s="66">
        <v>44</v>
      </c>
      <c r="E669" s="182">
        <f t="shared" si="85"/>
        <v>1.2537434214088088E-4</v>
      </c>
      <c r="F669" s="183">
        <f t="shared" si="87"/>
        <v>0.98440229207092667</v>
      </c>
    </row>
    <row r="670" spans="1:6" ht="18.75" customHeight="1">
      <c r="A670" s="160">
        <f t="shared" si="86"/>
        <v>651</v>
      </c>
      <c r="B670" s="161" t="s">
        <v>52</v>
      </c>
      <c r="C670" s="172" t="s">
        <v>658</v>
      </c>
      <c r="D670" s="66">
        <v>43</v>
      </c>
      <c r="E670" s="182">
        <f t="shared" si="85"/>
        <v>1.2252492527404265E-4</v>
      </c>
      <c r="F670" s="183">
        <f t="shared" si="87"/>
        <v>0.98452481699620076</v>
      </c>
    </row>
    <row r="671" spans="1:6" ht="18.75" customHeight="1">
      <c r="A671" s="160">
        <f t="shared" si="86"/>
        <v>652</v>
      </c>
      <c r="B671" s="161" t="s">
        <v>58</v>
      </c>
      <c r="C671" s="172" t="s">
        <v>656</v>
      </c>
      <c r="D671" s="66">
        <v>43</v>
      </c>
      <c r="E671" s="182">
        <f t="shared" si="85"/>
        <v>1.2252492527404265E-4</v>
      </c>
      <c r="F671" s="183">
        <f t="shared" si="87"/>
        <v>0.98464734192147485</v>
      </c>
    </row>
    <row r="672" spans="1:6" ht="18.75" customHeight="1">
      <c r="A672" s="160">
        <f t="shared" si="86"/>
        <v>653</v>
      </c>
      <c r="B672" s="161" t="s">
        <v>58</v>
      </c>
      <c r="C672" s="172" t="s">
        <v>711</v>
      </c>
      <c r="D672" s="66">
        <v>43</v>
      </c>
      <c r="E672" s="182">
        <f t="shared" si="85"/>
        <v>1.2252492527404265E-4</v>
      </c>
      <c r="F672" s="183">
        <f t="shared" si="87"/>
        <v>0.98476986684674894</v>
      </c>
    </row>
    <row r="673" spans="1:6" ht="18.75" customHeight="1">
      <c r="A673" s="160">
        <f t="shared" si="86"/>
        <v>654</v>
      </c>
      <c r="B673" s="161" t="s">
        <v>58</v>
      </c>
      <c r="C673" s="172" t="s">
        <v>688</v>
      </c>
      <c r="D673" s="66">
        <v>43</v>
      </c>
      <c r="E673" s="182">
        <f t="shared" si="85"/>
        <v>1.2252492527404265E-4</v>
      </c>
      <c r="F673" s="183">
        <f t="shared" si="87"/>
        <v>0.98489239177202303</v>
      </c>
    </row>
    <row r="674" spans="1:6" ht="18.75" customHeight="1">
      <c r="A674" s="160">
        <f t="shared" si="86"/>
        <v>655</v>
      </c>
      <c r="B674" s="161" t="s">
        <v>61</v>
      </c>
      <c r="C674" s="172" t="s">
        <v>704</v>
      </c>
      <c r="D674" s="66">
        <v>43</v>
      </c>
      <c r="E674" s="182">
        <f t="shared" si="85"/>
        <v>1.2252492527404265E-4</v>
      </c>
      <c r="F674" s="183">
        <f t="shared" si="87"/>
        <v>0.98501491669729713</v>
      </c>
    </row>
    <row r="675" spans="1:6" ht="18.75" customHeight="1">
      <c r="A675" s="160">
        <f t="shared" si="86"/>
        <v>656</v>
      </c>
      <c r="B675" s="161" t="s">
        <v>72</v>
      </c>
      <c r="C675" s="172" t="s">
        <v>1743</v>
      </c>
      <c r="D675" s="66">
        <v>43</v>
      </c>
      <c r="E675" s="182">
        <f t="shared" si="85"/>
        <v>1.2252492527404265E-4</v>
      </c>
      <c r="F675" s="183">
        <f t="shared" si="87"/>
        <v>0.98513744162257122</v>
      </c>
    </row>
    <row r="676" spans="1:6" ht="18.75" customHeight="1">
      <c r="A676" s="160">
        <f t="shared" si="86"/>
        <v>657</v>
      </c>
      <c r="B676" s="161" t="s">
        <v>52</v>
      </c>
      <c r="C676" s="172" t="s">
        <v>743</v>
      </c>
      <c r="D676" s="66">
        <v>42</v>
      </c>
      <c r="E676" s="182">
        <f t="shared" si="85"/>
        <v>1.1967550840720446E-4</v>
      </c>
      <c r="F676" s="183">
        <f t="shared" si="87"/>
        <v>0.98525711713097841</v>
      </c>
    </row>
    <row r="677" spans="1:6" ht="18.75" customHeight="1">
      <c r="A677" s="160">
        <f t="shared" si="86"/>
        <v>658</v>
      </c>
      <c r="B677" s="161" t="s">
        <v>72</v>
      </c>
      <c r="C677" s="172" t="s">
        <v>1611</v>
      </c>
      <c r="D677" s="66">
        <v>42</v>
      </c>
      <c r="E677" s="182">
        <f t="shared" si="85"/>
        <v>1.1967550840720446E-4</v>
      </c>
      <c r="F677" s="183">
        <f t="shared" si="87"/>
        <v>0.9853767926393856</v>
      </c>
    </row>
    <row r="678" spans="1:6" ht="18.75" customHeight="1">
      <c r="A678" s="160">
        <f t="shared" si="86"/>
        <v>659</v>
      </c>
      <c r="B678" s="161" t="s">
        <v>61</v>
      </c>
      <c r="C678" s="172" t="s">
        <v>618</v>
      </c>
      <c r="D678" s="66">
        <v>42</v>
      </c>
      <c r="E678" s="182">
        <f t="shared" si="85"/>
        <v>1.1967550840720446E-4</v>
      </c>
      <c r="F678" s="183">
        <f t="shared" si="87"/>
        <v>0.98549646814779279</v>
      </c>
    </row>
    <row r="679" spans="1:6" ht="18.75" customHeight="1">
      <c r="A679" s="160">
        <f t="shared" si="86"/>
        <v>660</v>
      </c>
      <c r="B679" s="161" t="s">
        <v>58</v>
      </c>
      <c r="C679" s="172" t="s">
        <v>712</v>
      </c>
      <c r="D679" s="66">
        <v>42</v>
      </c>
      <c r="E679" s="182">
        <f t="shared" si="85"/>
        <v>1.1967550840720446E-4</v>
      </c>
      <c r="F679" s="183">
        <f t="shared" si="87"/>
        <v>0.98561614365619998</v>
      </c>
    </row>
    <row r="680" spans="1:6" ht="18.75" customHeight="1">
      <c r="A680" s="160">
        <f t="shared" si="86"/>
        <v>661</v>
      </c>
      <c r="B680" s="161" t="s">
        <v>58</v>
      </c>
      <c r="C680" s="172" t="s">
        <v>1716</v>
      </c>
      <c r="D680" s="66">
        <v>42</v>
      </c>
      <c r="E680" s="182">
        <f t="shared" si="85"/>
        <v>1.1967550840720446E-4</v>
      </c>
      <c r="F680" s="183">
        <f t="shared" si="87"/>
        <v>0.98573581916460717</v>
      </c>
    </row>
    <row r="681" spans="1:6" ht="18.75" customHeight="1">
      <c r="A681" s="160">
        <f t="shared" si="86"/>
        <v>662</v>
      </c>
      <c r="B681" s="161" t="s">
        <v>58</v>
      </c>
      <c r="C681" s="172" t="s">
        <v>623</v>
      </c>
      <c r="D681" s="66">
        <v>42</v>
      </c>
      <c r="E681" s="182">
        <f t="shared" si="85"/>
        <v>1.1967550840720446E-4</v>
      </c>
      <c r="F681" s="183">
        <f t="shared" si="87"/>
        <v>0.98585549467301437</v>
      </c>
    </row>
    <row r="682" spans="1:6" ht="18.75" customHeight="1">
      <c r="A682" s="160">
        <f t="shared" si="86"/>
        <v>663</v>
      </c>
      <c r="B682" s="161" t="s">
        <v>58</v>
      </c>
      <c r="C682" s="172" t="s">
        <v>682</v>
      </c>
      <c r="D682" s="66">
        <v>41</v>
      </c>
      <c r="E682" s="182">
        <f t="shared" si="85"/>
        <v>1.1682609154036627E-4</v>
      </c>
      <c r="F682" s="183">
        <f t="shared" si="87"/>
        <v>0.98597232076455477</v>
      </c>
    </row>
    <row r="683" spans="1:6" ht="18.75" customHeight="1">
      <c r="A683" s="160">
        <f t="shared" si="86"/>
        <v>664</v>
      </c>
      <c r="B683" s="161" t="s">
        <v>56</v>
      </c>
      <c r="C683" s="172" t="s">
        <v>781</v>
      </c>
      <c r="D683" s="66">
        <v>41</v>
      </c>
      <c r="E683" s="182">
        <f t="shared" si="85"/>
        <v>1.1682609154036627E-4</v>
      </c>
      <c r="F683" s="183">
        <f t="shared" si="87"/>
        <v>0.98608914685609517</v>
      </c>
    </row>
    <row r="684" spans="1:6" ht="18.75" customHeight="1">
      <c r="A684" s="160">
        <f t="shared" si="86"/>
        <v>665</v>
      </c>
      <c r="B684" s="161" t="s">
        <v>58</v>
      </c>
      <c r="C684" s="172" t="s">
        <v>1598</v>
      </c>
      <c r="D684" s="66">
        <v>41</v>
      </c>
      <c r="E684" s="182">
        <f t="shared" si="85"/>
        <v>1.1682609154036627E-4</v>
      </c>
      <c r="F684" s="183">
        <f t="shared" si="87"/>
        <v>0.98620597294763557</v>
      </c>
    </row>
    <row r="685" spans="1:6" ht="18.75" customHeight="1">
      <c r="A685" s="160">
        <f t="shared" si="86"/>
        <v>666</v>
      </c>
      <c r="B685" s="161" t="s">
        <v>52</v>
      </c>
      <c r="C685" s="172" t="s">
        <v>748</v>
      </c>
      <c r="D685" s="66">
        <v>41</v>
      </c>
      <c r="E685" s="182">
        <f t="shared" si="85"/>
        <v>1.1682609154036627E-4</v>
      </c>
      <c r="F685" s="183">
        <f t="shared" si="87"/>
        <v>0.98632279903917597</v>
      </c>
    </row>
    <row r="686" spans="1:6" ht="18.75" customHeight="1">
      <c r="A686" s="160">
        <f t="shared" si="86"/>
        <v>667</v>
      </c>
      <c r="B686" s="161" t="s">
        <v>61</v>
      </c>
      <c r="C686" s="172" t="s">
        <v>810</v>
      </c>
      <c r="D686" s="66">
        <v>41</v>
      </c>
      <c r="E686" s="182">
        <f t="shared" si="85"/>
        <v>1.1682609154036627E-4</v>
      </c>
      <c r="F686" s="183">
        <f t="shared" si="87"/>
        <v>0.98643962513071637</v>
      </c>
    </row>
    <row r="687" spans="1:6" ht="18.75" customHeight="1">
      <c r="A687" s="160">
        <f t="shared" si="86"/>
        <v>668</v>
      </c>
      <c r="B687" s="161" t="s">
        <v>58</v>
      </c>
      <c r="C687" s="172" t="s">
        <v>1703</v>
      </c>
      <c r="D687" s="66">
        <v>41</v>
      </c>
      <c r="E687" s="182">
        <f t="shared" si="85"/>
        <v>1.1682609154036627E-4</v>
      </c>
      <c r="F687" s="183">
        <f t="shared" si="87"/>
        <v>0.98655645122225677</v>
      </c>
    </row>
    <row r="688" spans="1:6" ht="18.75" customHeight="1">
      <c r="A688" s="160">
        <f t="shared" si="86"/>
        <v>669</v>
      </c>
      <c r="B688" s="161" t="s">
        <v>58</v>
      </c>
      <c r="C688" s="172" t="s">
        <v>771</v>
      </c>
      <c r="D688" s="66">
        <v>41</v>
      </c>
      <c r="E688" s="182">
        <f t="shared" si="85"/>
        <v>1.1682609154036627E-4</v>
      </c>
      <c r="F688" s="183">
        <f t="shared" si="87"/>
        <v>0.98667327731379717</v>
      </c>
    </row>
    <row r="689" spans="1:6" ht="18.75" customHeight="1">
      <c r="A689" s="160">
        <f t="shared" si="86"/>
        <v>670</v>
      </c>
      <c r="B689" s="161" t="s">
        <v>52</v>
      </c>
      <c r="C689" s="172" t="s">
        <v>1724</v>
      </c>
      <c r="D689" s="66">
        <v>41</v>
      </c>
      <c r="E689" s="182">
        <f t="shared" si="85"/>
        <v>1.1682609154036627E-4</v>
      </c>
      <c r="F689" s="183">
        <f t="shared" si="87"/>
        <v>0.98679010340533757</v>
      </c>
    </row>
    <row r="690" spans="1:6" ht="18.75" customHeight="1">
      <c r="A690" s="160">
        <f t="shared" si="86"/>
        <v>671</v>
      </c>
      <c r="B690" s="161" t="s">
        <v>917</v>
      </c>
      <c r="C690" s="172" t="s">
        <v>751</v>
      </c>
      <c r="D690" s="66">
        <v>41</v>
      </c>
      <c r="E690" s="182">
        <f t="shared" si="85"/>
        <v>1.1682609154036627E-4</v>
      </c>
      <c r="F690" s="183">
        <f t="shared" si="87"/>
        <v>0.98690692949687797</v>
      </c>
    </row>
    <row r="691" spans="1:6" ht="18.75" customHeight="1">
      <c r="A691" s="160">
        <f t="shared" si="86"/>
        <v>672</v>
      </c>
      <c r="B691" s="161" t="s">
        <v>58</v>
      </c>
      <c r="C691" s="172" t="s">
        <v>689</v>
      </c>
      <c r="D691" s="66">
        <v>40</v>
      </c>
      <c r="E691" s="182">
        <f t="shared" si="85"/>
        <v>1.1397667467352806E-4</v>
      </c>
      <c r="F691" s="183">
        <f t="shared" si="87"/>
        <v>0.98702090617155147</v>
      </c>
    </row>
    <row r="692" spans="1:6" ht="18.75" customHeight="1">
      <c r="A692" s="160">
        <f t="shared" si="86"/>
        <v>673</v>
      </c>
      <c r="B692" s="161" t="s">
        <v>58</v>
      </c>
      <c r="C692" s="172" t="s">
        <v>796</v>
      </c>
      <c r="D692" s="66">
        <v>40</v>
      </c>
      <c r="E692" s="182">
        <f t="shared" si="85"/>
        <v>1.1397667467352806E-4</v>
      </c>
      <c r="F692" s="183">
        <f t="shared" si="87"/>
        <v>0.98713488284622497</v>
      </c>
    </row>
    <row r="693" spans="1:6" ht="18.75" customHeight="1">
      <c r="A693" s="160">
        <f t="shared" si="86"/>
        <v>674</v>
      </c>
      <c r="B693" s="161" t="s">
        <v>56</v>
      </c>
      <c r="C693" s="172" t="s">
        <v>763</v>
      </c>
      <c r="D693" s="66">
        <v>40</v>
      </c>
      <c r="E693" s="182">
        <f t="shared" si="85"/>
        <v>1.1397667467352806E-4</v>
      </c>
      <c r="F693" s="183">
        <f t="shared" si="87"/>
        <v>0.98724885952089847</v>
      </c>
    </row>
    <row r="694" spans="1:6" ht="18.75" customHeight="1">
      <c r="A694" s="160">
        <f t="shared" si="86"/>
        <v>675</v>
      </c>
      <c r="B694" s="161" t="s">
        <v>64</v>
      </c>
      <c r="C694" s="172" t="s">
        <v>1519</v>
      </c>
      <c r="D694" s="66">
        <v>40</v>
      </c>
      <c r="E694" s="182">
        <f t="shared" si="85"/>
        <v>1.1397667467352806E-4</v>
      </c>
      <c r="F694" s="183">
        <f t="shared" si="87"/>
        <v>0.98736283619557197</v>
      </c>
    </row>
    <row r="695" spans="1:6" ht="18.75" customHeight="1">
      <c r="A695" s="160">
        <f t="shared" si="86"/>
        <v>676</v>
      </c>
      <c r="B695" s="161" t="s">
        <v>58</v>
      </c>
      <c r="C695" s="172" t="s">
        <v>1538</v>
      </c>
      <c r="D695" s="66">
        <v>40</v>
      </c>
      <c r="E695" s="182">
        <f t="shared" si="85"/>
        <v>1.1397667467352806E-4</v>
      </c>
      <c r="F695" s="183">
        <f t="shared" si="87"/>
        <v>0.98747681287024547</v>
      </c>
    </row>
    <row r="696" spans="1:6" ht="18.75" customHeight="1">
      <c r="A696" s="160">
        <f t="shared" si="86"/>
        <v>677</v>
      </c>
      <c r="B696" s="161" t="s">
        <v>72</v>
      </c>
      <c r="C696" s="172" t="s">
        <v>1605</v>
      </c>
      <c r="D696" s="66">
        <v>40</v>
      </c>
      <c r="E696" s="182">
        <f t="shared" si="85"/>
        <v>1.1397667467352806E-4</v>
      </c>
      <c r="F696" s="183">
        <f t="shared" si="87"/>
        <v>0.98759078954491897</v>
      </c>
    </row>
    <row r="697" spans="1:6" ht="18.75" customHeight="1">
      <c r="A697" s="160">
        <f t="shared" si="86"/>
        <v>678</v>
      </c>
      <c r="B697" s="161" t="s">
        <v>52</v>
      </c>
      <c r="C697" s="172" t="s">
        <v>1722</v>
      </c>
      <c r="D697" s="66">
        <v>40</v>
      </c>
      <c r="E697" s="182">
        <f t="shared" si="85"/>
        <v>1.1397667467352806E-4</v>
      </c>
      <c r="F697" s="183">
        <f t="shared" si="87"/>
        <v>0.98770476621959247</v>
      </c>
    </row>
    <row r="698" spans="1:6" ht="18.75" customHeight="1">
      <c r="A698" s="160">
        <f t="shared" si="86"/>
        <v>679</v>
      </c>
      <c r="B698" s="161" t="s">
        <v>72</v>
      </c>
      <c r="C698" s="172" t="s">
        <v>1759</v>
      </c>
      <c r="D698" s="66">
        <v>40</v>
      </c>
      <c r="E698" s="182">
        <f t="shared" si="85"/>
        <v>1.1397667467352806E-4</v>
      </c>
      <c r="F698" s="183">
        <f t="shared" si="87"/>
        <v>0.98781874289426597</v>
      </c>
    </row>
    <row r="699" spans="1:6" ht="18.75" customHeight="1">
      <c r="A699" s="160">
        <f t="shared" si="86"/>
        <v>680</v>
      </c>
      <c r="B699" s="161" t="s">
        <v>72</v>
      </c>
      <c r="C699" s="172" t="s">
        <v>1766</v>
      </c>
      <c r="D699" s="66">
        <v>40</v>
      </c>
      <c r="E699" s="182">
        <f t="shared" si="85"/>
        <v>1.1397667467352806E-4</v>
      </c>
      <c r="F699" s="183">
        <f t="shared" si="87"/>
        <v>0.98793271956893947</v>
      </c>
    </row>
    <row r="700" spans="1:6" ht="18.75" customHeight="1">
      <c r="A700" s="160">
        <f t="shared" si="86"/>
        <v>681</v>
      </c>
      <c r="B700" s="161" t="s">
        <v>61</v>
      </c>
      <c r="C700" s="172" t="s">
        <v>691</v>
      </c>
      <c r="D700" s="66">
        <v>39</v>
      </c>
      <c r="E700" s="182">
        <f t="shared" si="85"/>
        <v>1.1112725780668986E-4</v>
      </c>
      <c r="F700" s="183">
        <f t="shared" si="87"/>
        <v>0.98804384682674617</v>
      </c>
    </row>
    <row r="701" spans="1:6" ht="18.75" customHeight="1">
      <c r="A701" s="160">
        <f t="shared" si="86"/>
        <v>682</v>
      </c>
      <c r="B701" s="161" t="s">
        <v>72</v>
      </c>
      <c r="C701" s="172" t="s">
        <v>1557</v>
      </c>
      <c r="D701" s="66">
        <v>39</v>
      </c>
      <c r="E701" s="182">
        <f t="shared" si="85"/>
        <v>1.1112725780668986E-4</v>
      </c>
      <c r="F701" s="183">
        <f t="shared" si="87"/>
        <v>0.98815497408455288</v>
      </c>
    </row>
    <row r="702" spans="1:6" ht="18.75" customHeight="1">
      <c r="A702" s="160">
        <f t="shared" si="86"/>
        <v>683</v>
      </c>
      <c r="B702" s="161" t="s">
        <v>52</v>
      </c>
      <c r="C702" s="172" t="s">
        <v>747</v>
      </c>
      <c r="D702" s="66">
        <v>39</v>
      </c>
      <c r="E702" s="182">
        <f t="shared" si="85"/>
        <v>1.1112725780668986E-4</v>
      </c>
      <c r="F702" s="183">
        <f t="shared" si="87"/>
        <v>0.98826610134235959</v>
      </c>
    </row>
    <row r="703" spans="1:6" ht="18.75" customHeight="1">
      <c r="A703" s="160">
        <f t="shared" si="86"/>
        <v>684</v>
      </c>
      <c r="B703" s="161" t="s">
        <v>72</v>
      </c>
      <c r="C703" s="172" t="s">
        <v>670</v>
      </c>
      <c r="D703" s="66">
        <v>39</v>
      </c>
      <c r="E703" s="182">
        <f t="shared" si="85"/>
        <v>1.1112725780668986E-4</v>
      </c>
      <c r="F703" s="183">
        <f t="shared" si="87"/>
        <v>0.9883772286001663</v>
      </c>
    </row>
    <row r="704" spans="1:6" ht="18.75" customHeight="1">
      <c r="A704" s="160">
        <f t="shared" si="86"/>
        <v>685</v>
      </c>
      <c r="B704" s="161" t="s">
        <v>64</v>
      </c>
      <c r="C704" s="172" t="s">
        <v>1660</v>
      </c>
      <c r="D704" s="66">
        <v>39</v>
      </c>
      <c r="E704" s="182">
        <f t="shared" si="85"/>
        <v>1.1112725780668986E-4</v>
      </c>
      <c r="F704" s="183">
        <f t="shared" si="87"/>
        <v>0.98848835585797301</v>
      </c>
    </row>
    <row r="705" spans="1:88" ht="18.75" customHeight="1">
      <c r="A705" s="160">
        <f t="shared" si="86"/>
        <v>686</v>
      </c>
      <c r="B705" s="161" t="s">
        <v>58</v>
      </c>
      <c r="C705" s="172" t="s">
        <v>760</v>
      </c>
      <c r="D705" s="66">
        <v>39</v>
      </c>
      <c r="E705" s="182">
        <f t="shared" si="85"/>
        <v>1.1112725780668986E-4</v>
      </c>
      <c r="F705" s="183">
        <f t="shared" si="87"/>
        <v>0.98859948311577972</v>
      </c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  <c r="CE705" s="23"/>
      <c r="CF705" s="23"/>
      <c r="CG705" s="23"/>
      <c r="CH705" s="23"/>
      <c r="CI705" s="23"/>
      <c r="CJ705" s="23"/>
    </row>
    <row r="706" spans="1:88" ht="18.75" customHeight="1">
      <c r="A706" s="160">
        <f t="shared" si="86"/>
        <v>687</v>
      </c>
      <c r="B706" s="161" t="s">
        <v>64</v>
      </c>
      <c r="C706" s="172" t="s">
        <v>897</v>
      </c>
      <c r="D706" s="66">
        <v>38</v>
      </c>
      <c r="E706" s="182">
        <f t="shared" si="85"/>
        <v>1.0827784093985166E-4</v>
      </c>
      <c r="F706" s="183">
        <f t="shared" si="87"/>
        <v>0.98870776095671953</v>
      </c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  <c r="CE706" s="23"/>
      <c r="CF706" s="23"/>
      <c r="CG706" s="23"/>
      <c r="CH706" s="23"/>
      <c r="CI706" s="23"/>
      <c r="CJ706" s="23"/>
    </row>
    <row r="707" spans="1:88" ht="18.75" customHeight="1">
      <c r="A707" s="160">
        <f t="shared" si="86"/>
        <v>688</v>
      </c>
      <c r="B707" s="161" t="s">
        <v>72</v>
      </c>
      <c r="C707" s="172" t="s">
        <v>1579</v>
      </c>
      <c r="D707" s="66">
        <v>38</v>
      </c>
      <c r="E707" s="182">
        <f t="shared" si="85"/>
        <v>1.0827784093985166E-4</v>
      </c>
      <c r="F707" s="183">
        <f t="shared" si="87"/>
        <v>0.98881603879765934</v>
      </c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  <c r="CE707" s="23"/>
      <c r="CF707" s="23"/>
      <c r="CG707" s="23"/>
      <c r="CH707" s="23"/>
      <c r="CI707" s="23"/>
      <c r="CJ707" s="23"/>
    </row>
    <row r="708" spans="1:88" ht="18.75" customHeight="1">
      <c r="A708" s="160">
        <f t="shared" si="86"/>
        <v>689</v>
      </c>
      <c r="B708" s="161" t="s">
        <v>58</v>
      </c>
      <c r="C708" s="172" t="s">
        <v>728</v>
      </c>
      <c r="D708" s="66">
        <v>38</v>
      </c>
      <c r="E708" s="182">
        <f t="shared" si="85"/>
        <v>1.0827784093985166E-4</v>
      </c>
      <c r="F708" s="183">
        <f t="shared" si="87"/>
        <v>0.98892431663859914</v>
      </c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  <c r="CE708" s="23"/>
      <c r="CF708" s="23"/>
      <c r="CG708" s="23"/>
      <c r="CH708" s="23"/>
      <c r="CI708" s="23"/>
      <c r="CJ708" s="23"/>
    </row>
    <row r="709" spans="1:88" ht="18.75" customHeight="1">
      <c r="A709" s="160">
        <f t="shared" si="86"/>
        <v>690</v>
      </c>
      <c r="B709" s="161" t="s">
        <v>58</v>
      </c>
      <c r="C709" s="172" t="s">
        <v>663</v>
      </c>
      <c r="D709" s="66">
        <v>38</v>
      </c>
      <c r="E709" s="182">
        <f t="shared" si="85"/>
        <v>1.0827784093985166E-4</v>
      </c>
      <c r="F709" s="183">
        <f t="shared" si="87"/>
        <v>0.98903259447953895</v>
      </c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  <c r="CE709" s="23"/>
      <c r="CF709" s="23"/>
      <c r="CG709" s="23"/>
      <c r="CH709" s="23"/>
      <c r="CI709" s="23"/>
      <c r="CJ709" s="23"/>
    </row>
    <row r="710" spans="1:88" ht="18.75" customHeight="1">
      <c r="A710" s="160">
        <f t="shared" si="86"/>
        <v>691</v>
      </c>
      <c r="B710" s="161" t="s">
        <v>72</v>
      </c>
      <c r="C710" s="172" t="s">
        <v>706</v>
      </c>
      <c r="D710" s="66">
        <v>38</v>
      </c>
      <c r="E710" s="182">
        <f t="shared" si="85"/>
        <v>1.0827784093985166E-4</v>
      </c>
      <c r="F710" s="183">
        <f t="shared" si="87"/>
        <v>0.98914087232047876</v>
      </c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  <c r="CE710" s="23"/>
      <c r="CF710" s="23"/>
      <c r="CG710" s="23"/>
      <c r="CH710" s="23"/>
      <c r="CI710" s="23"/>
      <c r="CJ710" s="23"/>
    </row>
    <row r="711" spans="1:88" ht="18.75" customHeight="1">
      <c r="A711" s="160">
        <f t="shared" si="86"/>
        <v>692</v>
      </c>
      <c r="B711" s="161" t="s">
        <v>64</v>
      </c>
      <c r="C711" s="172" t="s">
        <v>1609</v>
      </c>
      <c r="D711" s="66">
        <v>37</v>
      </c>
      <c r="E711" s="182">
        <f t="shared" si="85"/>
        <v>1.0542842407301346E-4</v>
      </c>
      <c r="F711" s="183">
        <f t="shared" si="87"/>
        <v>0.98924630074455178</v>
      </c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  <c r="CE711" s="23"/>
      <c r="CF711" s="23"/>
      <c r="CG711" s="23"/>
      <c r="CH711" s="23"/>
      <c r="CI711" s="23"/>
      <c r="CJ711" s="23"/>
    </row>
    <row r="712" spans="1:88" ht="18.75" customHeight="1">
      <c r="A712" s="160">
        <f t="shared" si="86"/>
        <v>693</v>
      </c>
      <c r="B712" s="161" t="s">
        <v>61</v>
      </c>
      <c r="C712" s="172" t="s">
        <v>809</v>
      </c>
      <c r="D712" s="66">
        <v>37</v>
      </c>
      <c r="E712" s="182">
        <f t="shared" si="85"/>
        <v>1.0542842407301346E-4</v>
      </c>
      <c r="F712" s="183">
        <f t="shared" si="87"/>
        <v>0.98935172916862479</v>
      </c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  <c r="CE712" s="23"/>
      <c r="CF712" s="23"/>
      <c r="CG712" s="23"/>
      <c r="CH712" s="23"/>
      <c r="CI712" s="23"/>
      <c r="CJ712" s="23"/>
    </row>
    <row r="713" spans="1:88" ht="18.75" customHeight="1">
      <c r="A713" s="160">
        <f t="shared" si="86"/>
        <v>694</v>
      </c>
      <c r="B713" s="161" t="s">
        <v>64</v>
      </c>
      <c r="C713" s="172" t="s">
        <v>1760</v>
      </c>
      <c r="D713" s="66">
        <v>37</v>
      </c>
      <c r="E713" s="182">
        <f t="shared" si="85"/>
        <v>1.0542842407301346E-4</v>
      </c>
      <c r="F713" s="183">
        <f t="shared" si="87"/>
        <v>0.98945715759269781</v>
      </c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  <c r="CE713" s="23"/>
      <c r="CF713" s="23"/>
      <c r="CG713" s="23"/>
      <c r="CH713" s="23"/>
      <c r="CI713" s="23"/>
      <c r="CJ713" s="23"/>
    </row>
    <row r="714" spans="1:88" ht="18.75" customHeight="1">
      <c r="A714" s="160">
        <f t="shared" si="86"/>
        <v>695</v>
      </c>
      <c r="B714" s="161" t="s">
        <v>52</v>
      </c>
      <c r="C714" s="172" t="s">
        <v>814</v>
      </c>
      <c r="D714" s="66">
        <v>36</v>
      </c>
      <c r="E714" s="182">
        <f t="shared" si="85"/>
        <v>1.0257900720617525E-4</v>
      </c>
      <c r="F714" s="183">
        <f t="shared" si="87"/>
        <v>0.98955973659990404</v>
      </c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  <c r="CE714" s="23"/>
      <c r="CF714" s="23"/>
      <c r="CG714" s="23"/>
      <c r="CH714" s="23"/>
      <c r="CI714" s="23"/>
      <c r="CJ714" s="23"/>
    </row>
    <row r="715" spans="1:88" ht="18.75" customHeight="1">
      <c r="A715" s="160">
        <f t="shared" si="86"/>
        <v>696</v>
      </c>
      <c r="B715" s="161" t="s">
        <v>52</v>
      </c>
      <c r="C715" s="172" t="s">
        <v>1635</v>
      </c>
      <c r="D715" s="66">
        <v>36</v>
      </c>
      <c r="E715" s="182">
        <f t="shared" si="85"/>
        <v>1.0257900720617525E-4</v>
      </c>
      <c r="F715" s="183">
        <f t="shared" si="87"/>
        <v>0.98966231560711027</v>
      </c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  <c r="CJ715" s="23"/>
    </row>
    <row r="716" spans="1:88" ht="18.75" customHeight="1">
      <c r="A716" s="160">
        <f t="shared" si="86"/>
        <v>697</v>
      </c>
      <c r="B716" s="161" t="s">
        <v>72</v>
      </c>
      <c r="C716" s="172" t="s">
        <v>1664</v>
      </c>
      <c r="D716" s="66">
        <v>36</v>
      </c>
      <c r="E716" s="182">
        <f t="shared" si="85"/>
        <v>1.0257900720617525E-4</v>
      </c>
      <c r="F716" s="183">
        <f t="shared" si="87"/>
        <v>0.98976489461431649</v>
      </c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  <c r="CE716" s="23"/>
      <c r="CF716" s="23"/>
      <c r="CG716" s="23"/>
      <c r="CH716" s="23"/>
      <c r="CI716" s="23"/>
      <c r="CJ716" s="23"/>
    </row>
    <row r="717" spans="1:88" ht="18.75" customHeight="1">
      <c r="A717" s="160">
        <f t="shared" si="86"/>
        <v>698</v>
      </c>
      <c r="B717" s="161" t="s">
        <v>52</v>
      </c>
      <c r="C717" s="172" t="s">
        <v>714</v>
      </c>
      <c r="D717" s="66">
        <v>36</v>
      </c>
      <c r="E717" s="182">
        <f t="shared" si="85"/>
        <v>1.0257900720617525E-4</v>
      </c>
      <c r="F717" s="183">
        <f t="shared" si="87"/>
        <v>0.98986747362152272</v>
      </c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  <c r="CE717" s="23"/>
      <c r="CF717" s="23"/>
      <c r="CG717" s="23"/>
      <c r="CH717" s="23"/>
      <c r="CI717" s="23"/>
      <c r="CJ717" s="23"/>
    </row>
    <row r="718" spans="1:88" ht="18.75" customHeight="1">
      <c r="A718" s="160">
        <f t="shared" si="86"/>
        <v>699</v>
      </c>
      <c r="B718" s="161" t="s">
        <v>64</v>
      </c>
      <c r="C718" s="172" t="s">
        <v>1725</v>
      </c>
      <c r="D718" s="66">
        <v>36</v>
      </c>
      <c r="E718" s="182">
        <f t="shared" si="85"/>
        <v>1.0257900720617525E-4</v>
      </c>
      <c r="F718" s="183">
        <f t="shared" si="87"/>
        <v>0.98997005262872895</v>
      </c>
      <c r="G718" s="23"/>
      <c r="H718" s="39"/>
      <c r="I718" s="39"/>
      <c r="J718" s="39"/>
      <c r="K718" s="39"/>
      <c r="L718" s="46"/>
      <c r="M718" s="46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  <c r="CJ718" s="23"/>
    </row>
    <row r="719" spans="1:88" ht="18.75" customHeight="1">
      <c r="A719" s="160">
        <f t="shared" si="86"/>
        <v>700</v>
      </c>
      <c r="B719" s="161" t="s">
        <v>72</v>
      </c>
      <c r="C719" s="172" t="s">
        <v>1778</v>
      </c>
      <c r="D719" s="66">
        <v>36</v>
      </c>
      <c r="E719" s="182">
        <f t="shared" si="85"/>
        <v>1.0257900720617525E-4</v>
      </c>
      <c r="F719" s="183">
        <f t="shared" si="87"/>
        <v>0.99007263163593517</v>
      </c>
      <c r="G719" s="23"/>
      <c r="H719" s="39"/>
      <c r="I719" s="39"/>
      <c r="J719" s="39"/>
      <c r="K719" s="39"/>
      <c r="L719" s="46"/>
      <c r="M719" s="46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  <c r="CE719" s="23"/>
      <c r="CF719" s="23"/>
      <c r="CG719" s="23"/>
      <c r="CH719" s="23"/>
      <c r="CI719" s="23"/>
      <c r="CJ719" s="23"/>
    </row>
    <row r="720" spans="1:88" ht="18.75" customHeight="1">
      <c r="A720" s="160">
        <f t="shared" si="86"/>
        <v>701</v>
      </c>
      <c r="B720" s="161" t="s">
        <v>72</v>
      </c>
      <c r="C720" s="172" t="s">
        <v>794</v>
      </c>
      <c r="D720" s="66">
        <v>36</v>
      </c>
      <c r="E720" s="182">
        <f t="shared" si="85"/>
        <v>1.0257900720617525E-4</v>
      </c>
      <c r="F720" s="183">
        <f t="shared" si="87"/>
        <v>0.9901752106431414</v>
      </c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  <c r="CE720" s="23"/>
      <c r="CF720" s="23"/>
      <c r="CG720" s="23"/>
      <c r="CH720" s="23"/>
      <c r="CI720" s="23"/>
      <c r="CJ720" s="23"/>
    </row>
    <row r="721" spans="1:6" ht="18.75" customHeight="1">
      <c r="A721" s="160">
        <f t="shared" si="86"/>
        <v>702</v>
      </c>
      <c r="B721" s="161" t="s">
        <v>52</v>
      </c>
      <c r="C721" s="172" t="s">
        <v>804</v>
      </c>
      <c r="D721" s="66">
        <v>35</v>
      </c>
      <c r="E721" s="182">
        <f t="shared" si="85"/>
        <v>9.9729590339337059E-5</v>
      </c>
      <c r="F721" s="183">
        <f t="shared" si="87"/>
        <v>0.99027494023348073</v>
      </c>
    </row>
    <row r="722" spans="1:6" ht="18.75" customHeight="1">
      <c r="A722" s="160">
        <f t="shared" si="86"/>
        <v>703</v>
      </c>
      <c r="B722" s="161" t="s">
        <v>58</v>
      </c>
      <c r="C722" s="172" t="s">
        <v>798</v>
      </c>
      <c r="D722" s="66">
        <v>35</v>
      </c>
      <c r="E722" s="182">
        <f t="shared" si="85"/>
        <v>9.9729590339337059E-5</v>
      </c>
      <c r="F722" s="183">
        <f t="shared" si="87"/>
        <v>0.99037466982382005</v>
      </c>
    </row>
    <row r="723" spans="1:6" ht="18.75" customHeight="1">
      <c r="A723" s="160">
        <f t="shared" si="86"/>
        <v>704</v>
      </c>
      <c r="B723" s="161" t="s">
        <v>61</v>
      </c>
      <c r="C723" s="172" t="s">
        <v>1706</v>
      </c>
      <c r="D723" s="66">
        <v>35</v>
      </c>
      <c r="E723" s="182">
        <f t="shared" si="85"/>
        <v>9.9729590339337059E-5</v>
      </c>
      <c r="F723" s="183">
        <f t="shared" si="87"/>
        <v>0.99047439941415938</v>
      </c>
    </row>
    <row r="724" spans="1:6" ht="18.75" customHeight="1">
      <c r="A724" s="160">
        <f t="shared" si="86"/>
        <v>705</v>
      </c>
      <c r="B724" s="161" t="s">
        <v>64</v>
      </c>
      <c r="C724" s="172" t="s">
        <v>772</v>
      </c>
      <c r="D724" s="66">
        <v>35</v>
      </c>
      <c r="E724" s="182">
        <f t="shared" ref="E724:E787" si="88">D724/$D$873</f>
        <v>9.9729590339337059E-5</v>
      </c>
      <c r="F724" s="183">
        <f t="shared" si="87"/>
        <v>0.9905741290044987</v>
      </c>
    </row>
    <row r="725" spans="1:6" ht="18.75" customHeight="1">
      <c r="A725" s="160">
        <f t="shared" ref="A725:A788" si="89">A724+1</f>
        <v>706</v>
      </c>
      <c r="B725" s="161" t="s">
        <v>56</v>
      </c>
      <c r="C725" s="172" t="s">
        <v>1813</v>
      </c>
      <c r="D725" s="66">
        <v>35</v>
      </c>
      <c r="E725" s="182">
        <f t="shared" si="88"/>
        <v>9.9729590339337059E-5</v>
      </c>
      <c r="F725" s="183">
        <f t="shared" ref="F725:F788" si="90">F724+E725</f>
        <v>0.99067385859483803</v>
      </c>
    </row>
    <row r="726" spans="1:6" ht="18.75" customHeight="1">
      <c r="A726" s="160">
        <f t="shared" si="89"/>
        <v>707</v>
      </c>
      <c r="B726" s="161" t="s">
        <v>917</v>
      </c>
      <c r="C726" s="172" t="s">
        <v>752</v>
      </c>
      <c r="D726" s="66">
        <v>34</v>
      </c>
      <c r="E726" s="182">
        <f t="shared" si="88"/>
        <v>9.6880173472498851E-5</v>
      </c>
      <c r="F726" s="183">
        <f t="shared" si="90"/>
        <v>0.99077073876831057</v>
      </c>
    </row>
    <row r="727" spans="1:6" ht="18.75" customHeight="1">
      <c r="A727" s="160">
        <f t="shared" si="89"/>
        <v>708</v>
      </c>
      <c r="B727" s="161" t="s">
        <v>58</v>
      </c>
      <c r="C727" s="172" t="s">
        <v>779</v>
      </c>
      <c r="D727" s="66">
        <v>34</v>
      </c>
      <c r="E727" s="182">
        <f t="shared" si="88"/>
        <v>9.6880173472498851E-5</v>
      </c>
      <c r="F727" s="183">
        <f t="shared" si="90"/>
        <v>0.9908676189417831</v>
      </c>
    </row>
    <row r="728" spans="1:6" ht="18.75" customHeight="1">
      <c r="A728" s="160">
        <f t="shared" si="89"/>
        <v>709</v>
      </c>
      <c r="B728" s="161" t="s">
        <v>58</v>
      </c>
      <c r="C728" s="172" t="s">
        <v>856</v>
      </c>
      <c r="D728" s="66">
        <v>34</v>
      </c>
      <c r="E728" s="182">
        <f t="shared" si="88"/>
        <v>9.6880173472498851E-5</v>
      </c>
      <c r="F728" s="183">
        <f t="shared" si="90"/>
        <v>0.99096449911525564</v>
      </c>
    </row>
    <row r="729" spans="1:6" ht="18.75" customHeight="1">
      <c r="A729" s="160">
        <f t="shared" si="89"/>
        <v>710</v>
      </c>
      <c r="B729" s="161" t="s">
        <v>58</v>
      </c>
      <c r="C729" s="172" t="s">
        <v>696</v>
      </c>
      <c r="D729" s="66">
        <v>34</v>
      </c>
      <c r="E729" s="182">
        <f t="shared" si="88"/>
        <v>9.6880173472498851E-5</v>
      </c>
      <c r="F729" s="183">
        <f t="shared" si="90"/>
        <v>0.99106137928872817</v>
      </c>
    </row>
    <row r="730" spans="1:6" ht="18.75" customHeight="1">
      <c r="A730" s="160">
        <f t="shared" si="89"/>
        <v>711</v>
      </c>
      <c r="B730" s="161" t="s">
        <v>56</v>
      </c>
      <c r="C730" s="172" t="s">
        <v>1681</v>
      </c>
      <c r="D730" s="66">
        <v>34</v>
      </c>
      <c r="E730" s="182">
        <f t="shared" si="88"/>
        <v>9.6880173472498851E-5</v>
      </c>
      <c r="F730" s="183">
        <f t="shared" si="90"/>
        <v>0.99115825946220071</v>
      </c>
    </row>
    <row r="731" spans="1:6" ht="18.75" customHeight="1">
      <c r="A731" s="160">
        <f t="shared" si="89"/>
        <v>712</v>
      </c>
      <c r="B731" s="161" t="s">
        <v>58</v>
      </c>
      <c r="C731" s="172" t="s">
        <v>598</v>
      </c>
      <c r="D731" s="66">
        <v>34</v>
      </c>
      <c r="E731" s="182">
        <f t="shared" si="88"/>
        <v>9.6880173472498851E-5</v>
      </c>
      <c r="F731" s="183">
        <f t="shared" si="90"/>
        <v>0.99125513963567324</v>
      </c>
    </row>
    <row r="732" spans="1:6" ht="18.75" customHeight="1">
      <c r="A732" s="160">
        <f t="shared" si="89"/>
        <v>713</v>
      </c>
      <c r="B732" s="161" t="s">
        <v>52</v>
      </c>
      <c r="C732" s="172" t="s">
        <v>673</v>
      </c>
      <c r="D732" s="66">
        <v>34</v>
      </c>
      <c r="E732" s="182">
        <f t="shared" si="88"/>
        <v>9.6880173472498851E-5</v>
      </c>
      <c r="F732" s="183">
        <f t="shared" si="90"/>
        <v>0.99135201980914578</v>
      </c>
    </row>
    <row r="733" spans="1:6" ht="18.75" customHeight="1">
      <c r="A733" s="160">
        <f t="shared" si="89"/>
        <v>714</v>
      </c>
      <c r="B733" s="161" t="s">
        <v>61</v>
      </c>
      <c r="C733" s="172" t="s">
        <v>838</v>
      </c>
      <c r="D733" s="66">
        <v>34</v>
      </c>
      <c r="E733" s="182">
        <f t="shared" si="88"/>
        <v>9.6880173472498851E-5</v>
      </c>
      <c r="F733" s="183">
        <f t="shared" si="90"/>
        <v>0.99144889998261831</v>
      </c>
    </row>
    <row r="734" spans="1:6" ht="18.75" customHeight="1">
      <c r="A734" s="160">
        <f t="shared" si="89"/>
        <v>715</v>
      </c>
      <c r="B734" s="161" t="s">
        <v>72</v>
      </c>
      <c r="C734" s="172" t="s">
        <v>742</v>
      </c>
      <c r="D734" s="66">
        <v>33</v>
      </c>
      <c r="E734" s="182">
        <f t="shared" si="88"/>
        <v>9.4030756605660657E-5</v>
      </c>
      <c r="F734" s="183">
        <f t="shared" si="90"/>
        <v>0.99154293073922395</v>
      </c>
    </row>
    <row r="735" spans="1:6" ht="18.75" customHeight="1">
      <c r="A735" s="160">
        <f t="shared" si="89"/>
        <v>716</v>
      </c>
      <c r="B735" s="161" t="s">
        <v>72</v>
      </c>
      <c r="C735" s="172" t="s">
        <v>1534</v>
      </c>
      <c r="D735" s="66">
        <v>33</v>
      </c>
      <c r="E735" s="182">
        <f t="shared" si="88"/>
        <v>9.4030756605660657E-5</v>
      </c>
      <c r="F735" s="183">
        <f t="shared" si="90"/>
        <v>0.99163696149582958</v>
      </c>
    </row>
    <row r="736" spans="1:6" ht="18.75" customHeight="1">
      <c r="A736" s="160">
        <f t="shared" si="89"/>
        <v>717</v>
      </c>
      <c r="B736" s="161" t="s">
        <v>917</v>
      </c>
      <c r="C736" s="172" t="s">
        <v>1637</v>
      </c>
      <c r="D736" s="66">
        <v>33</v>
      </c>
      <c r="E736" s="182">
        <f t="shared" si="88"/>
        <v>9.4030756605660657E-5</v>
      </c>
      <c r="F736" s="183">
        <f t="shared" si="90"/>
        <v>0.99173099225243522</v>
      </c>
    </row>
    <row r="737" spans="1:88" ht="18.75" customHeight="1">
      <c r="A737" s="160">
        <f t="shared" si="89"/>
        <v>718</v>
      </c>
      <c r="B737" s="161" t="s">
        <v>61</v>
      </c>
      <c r="C737" s="172" t="s">
        <v>737</v>
      </c>
      <c r="D737" s="66">
        <v>33</v>
      </c>
      <c r="E737" s="182">
        <f t="shared" si="88"/>
        <v>9.4030756605660657E-5</v>
      </c>
      <c r="F737" s="183">
        <f t="shared" si="90"/>
        <v>0.99182502300904085</v>
      </c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  <c r="CJ737" s="23"/>
    </row>
    <row r="738" spans="1:88" ht="18.75" customHeight="1">
      <c r="A738" s="160">
        <f t="shared" si="89"/>
        <v>719</v>
      </c>
      <c r="B738" s="161" t="s">
        <v>52</v>
      </c>
      <c r="C738" s="172" t="s">
        <v>750</v>
      </c>
      <c r="D738" s="66">
        <v>33</v>
      </c>
      <c r="E738" s="182">
        <f t="shared" si="88"/>
        <v>9.4030756605660657E-5</v>
      </c>
      <c r="F738" s="183">
        <f t="shared" si="90"/>
        <v>0.99191905376564649</v>
      </c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  <c r="CJ738" s="23"/>
    </row>
    <row r="739" spans="1:88" ht="18.75" customHeight="1">
      <c r="A739" s="160">
        <f t="shared" si="89"/>
        <v>720</v>
      </c>
      <c r="B739" s="161" t="s">
        <v>72</v>
      </c>
      <c r="C739" s="172" t="s">
        <v>764</v>
      </c>
      <c r="D739" s="66">
        <v>32</v>
      </c>
      <c r="E739" s="182">
        <f t="shared" si="88"/>
        <v>9.1181339738822449E-5</v>
      </c>
      <c r="F739" s="183">
        <f t="shared" si="90"/>
        <v>0.99201023510538533</v>
      </c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  <c r="CJ739" s="23"/>
    </row>
    <row r="740" spans="1:88" ht="18.75" customHeight="1">
      <c r="A740" s="160">
        <f t="shared" si="89"/>
        <v>721</v>
      </c>
      <c r="B740" s="161" t="s">
        <v>72</v>
      </c>
      <c r="C740" s="172" t="s">
        <v>888</v>
      </c>
      <c r="D740" s="66">
        <v>32</v>
      </c>
      <c r="E740" s="182">
        <f t="shared" si="88"/>
        <v>9.1181339738822449E-5</v>
      </c>
      <c r="F740" s="183">
        <f t="shared" si="90"/>
        <v>0.99210141644512417</v>
      </c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  <c r="CJ740" s="23"/>
    </row>
    <row r="741" spans="1:88" ht="18.75" customHeight="1">
      <c r="A741" s="160">
        <f t="shared" si="89"/>
        <v>722</v>
      </c>
      <c r="B741" s="161" t="s">
        <v>64</v>
      </c>
      <c r="C741" s="172" t="s">
        <v>1649</v>
      </c>
      <c r="D741" s="66">
        <v>32</v>
      </c>
      <c r="E741" s="182">
        <f t="shared" si="88"/>
        <v>9.1181339738822449E-5</v>
      </c>
      <c r="F741" s="183">
        <f t="shared" si="90"/>
        <v>0.99219259778486302</v>
      </c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  <c r="CE741" s="23"/>
      <c r="CF741" s="23"/>
      <c r="CG741" s="23"/>
      <c r="CH741" s="23"/>
      <c r="CI741" s="23"/>
      <c r="CJ741" s="23"/>
    </row>
    <row r="742" spans="1:88" ht="18.75" customHeight="1">
      <c r="A742" s="160">
        <f t="shared" si="89"/>
        <v>723</v>
      </c>
      <c r="B742" s="161" t="s">
        <v>58</v>
      </c>
      <c r="C742" s="172" t="s">
        <v>727</v>
      </c>
      <c r="D742" s="66">
        <v>32</v>
      </c>
      <c r="E742" s="182">
        <f t="shared" si="88"/>
        <v>9.1181339738822449E-5</v>
      </c>
      <c r="F742" s="183">
        <f t="shared" si="90"/>
        <v>0.99228377912460186</v>
      </c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  <c r="CJ742" s="23"/>
    </row>
    <row r="743" spans="1:88" ht="18.75" customHeight="1">
      <c r="A743" s="160">
        <f t="shared" si="89"/>
        <v>724</v>
      </c>
      <c r="B743" s="161" t="s">
        <v>64</v>
      </c>
      <c r="C743" s="172" t="s">
        <v>1767</v>
      </c>
      <c r="D743" s="66">
        <v>32</v>
      </c>
      <c r="E743" s="182">
        <f t="shared" si="88"/>
        <v>9.1181339738822449E-5</v>
      </c>
      <c r="F743" s="183">
        <f t="shared" si="90"/>
        <v>0.99237496046434071</v>
      </c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  <c r="CE743" s="23"/>
      <c r="CF743" s="23"/>
      <c r="CG743" s="23"/>
      <c r="CH743" s="23"/>
      <c r="CI743" s="23"/>
      <c r="CJ743" s="23"/>
    </row>
    <row r="744" spans="1:88" ht="18.75" customHeight="1">
      <c r="A744" s="160">
        <f t="shared" si="89"/>
        <v>725</v>
      </c>
      <c r="B744" s="161" t="s">
        <v>58</v>
      </c>
      <c r="C744" s="172" t="s">
        <v>1790</v>
      </c>
      <c r="D744" s="66">
        <v>32</v>
      </c>
      <c r="E744" s="182">
        <f t="shared" si="88"/>
        <v>9.1181339738822449E-5</v>
      </c>
      <c r="F744" s="183">
        <f t="shared" si="90"/>
        <v>0.99246614180407955</v>
      </c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  <c r="CJ744" s="23"/>
    </row>
    <row r="745" spans="1:88" ht="18.75" customHeight="1">
      <c r="A745" s="160">
        <f t="shared" si="89"/>
        <v>726</v>
      </c>
      <c r="B745" s="161" t="s">
        <v>64</v>
      </c>
      <c r="C745" s="172" t="s">
        <v>1817</v>
      </c>
      <c r="D745" s="66">
        <v>32</v>
      </c>
      <c r="E745" s="182">
        <f t="shared" si="88"/>
        <v>9.1181339738822449E-5</v>
      </c>
      <c r="F745" s="183">
        <f t="shared" si="90"/>
        <v>0.99255732314381839</v>
      </c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  <c r="CE745" s="23"/>
      <c r="CF745" s="23"/>
      <c r="CG745" s="23"/>
      <c r="CH745" s="23"/>
      <c r="CI745" s="23"/>
      <c r="CJ745" s="23"/>
    </row>
    <row r="746" spans="1:88" ht="18.75" customHeight="1">
      <c r="A746" s="160">
        <f t="shared" si="89"/>
        <v>727</v>
      </c>
      <c r="B746" s="161" t="s">
        <v>58</v>
      </c>
      <c r="C746" s="172" t="s">
        <v>701</v>
      </c>
      <c r="D746" s="66">
        <v>31</v>
      </c>
      <c r="E746" s="182">
        <f t="shared" si="88"/>
        <v>8.8331922871984255E-5</v>
      </c>
      <c r="F746" s="183">
        <f t="shared" si="90"/>
        <v>0.99264565506669034</v>
      </c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3"/>
      <c r="CI746" s="23"/>
      <c r="CJ746" s="23"/>
    </row>
    <row r="747" spans="1:88" ht="18.75" customHeight="1">
      <c r="A747" s="160">
        <f t="shared" si="89"/>
        <v>728</v>
      </c>
      <c r="B747" s="161" t="s">
        <v>64</v>
      </c>
      <c r="C747" s="172" t="s">
        <v>1547</v>
      </c>
      <c r="D747" s="66">
        <v>31</v>
      </c>
      <c r="E747" s="182">
        <f t="shared" si="88"/>
        <v>8.8331922871984255E-5</v>
      </c>
      <c r="F747" s="183">
        <f t="shared" si="90"/>
        <v>0.99273398698956228</v>
      </c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  <c r="CE747" s="23"/>
      <c r="CF747" s="23"/>
      <c r="CG747" s="23"/>
      <c r="CH747" s="23"/>
      <c r="CI747" s="23"/>
      <c r="CJ747" s="23"/>
    </row>
    <row r="748" spans="1:88" ht="18.75" customHeight="1">
      <c r="A748" s="160">
        <f t="shared" si="89"/>
        <v>729</v>
      </c>
      <c r="B748" s="161" t="s">
        <v>72</v>
      </c>
      <c r="C748" s="172" t="s">
        <v>736</v>
      </c>
      <c r="D748" s="66">
        <v>31</v>
      </c>
      <c r="E748" s="182">
        <f t="shared" si="88"/>
        <v>8.8331922871984255E-5</v>
      </c>
      <c r="F748" s="183">
        <f t="shared" si="90"/>
        <v>0.99282231891243422</v>
      </c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  <c r="CJ748" s="23"/>
    </row>
    <row r="749" spans="1:88" ht="18.75" customHeight="1">
      <c r="A749" s="160">
        <f t="shared" si="89"/>
        <v>730</v>
      </c>
      <c r="B749" s="161" t="s">
        <v>52</v>
      </c>
      <c r="C749" s="172" t="s">
        <v>1627</v>
      </c>
      <c r="D749" s="66">
        <v>31</v>
      </c>
      <c r="E749" s="182">
        <f t="shared" si="88"/>
        <v>8.8331922871984255E-5</v>
      </c>
      <c r="F749" s="183">
        <f t="shared" si="90"/>
        <v>0.99291065083530616</v>
      </c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  <c r="CE749" s="23"/>
      <c r="CF749" s="23"/>
      <c r="CG749" s="23"/>
      <c r="CH749" s="23"/>
      <c r="CI749" s="23"/>
      <c r="CJ749" s="23"/>
    </row>
    <row r="750" spans="1:88" ht="18.75" customHeight="1">
      <c r="A750" s="160">
        <f t="shared" si="89"/>
        <v>731</v>
      </c>
      <c r="B750" s="161" t="s">
        <v>58</v>
      </c>
      <c r="C750" s="172" t="s">
        <v>762</v>
      </c>
      <c r="D750" s="66">
        <v>30</v>
      </c>
      <c r="E750" s="182">
        <f t="shared" si="88"/>
        <v>8.5482506005146047E-5</v>
      </c>
      <c r="F750" s="183">
        <f t="shared" si="90"/>
        <v>0.99299613334131132</v>
      </c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  <c r="CE750" s="23"/>
      <c r="CF750" s="23"/>
      <c r="CG750" s="23"/>
      <c r="CH750" s="23"/>
      <c r="CI750" s="23"/>
      <c r="CJ750" s="23"/>
    </row>
    <row r="751" spans="1:88" ht="18.75" customHeight="1">
      <c r="A751" s="160">
        <f t="shared" si="89"/>
        <v>732</v>
      </c>
      <c r="B751" s="161" t="s">
        <v>56</v>
      </c>
      <c r="C751" s="172" t="s">
        <v>855</v>
      </c>
      <c r="D751" s="66">
        <v>30</v>
      </c>
      <c r="E751" s="182">
        <f t="shared" si="88"/>
        <v>8.5482506005146047E-5</v>
      </c>
      <c r="F751" s="183">
        <f t="shared" si="90"/>
        <v>0.99308161584731647</v>
      </c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  <c r="CE751" s="23"/>
      <c r="CF751" s="23"/>
      <c r="CG751" s="23"/>
      <c r="CH751" s="23"/>
      <c r="CI751" s="23"/>
      <c r="CJ751" s="23"/>
    </row>
    <row r="752" spans="1:88" ht="18.75" customHeight="1">
      <c r="A752" s="160">
        <f t="shared" si="89"/>
        <v>733</v>
      </c>
      <c r="B752" s="161" t="s">
        <v>72</v>
      </c>
      <c r="C752" s="172" t="s">
        <v>1555</v>
      </c>
      <c r="D752" s="66">
        <v>30</v>
      </c>
      <c r="E752" s="182">
        <f t="shared" si="88"/>
        <v>8.5482506005146047E-5</v>
      </c>
      <c r="F752" s="183">
        <f t="shared" si="90"/>
        <v>0.99316709835332162</v>
      </c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  <c r="CE752" s="23"/>
      <c r="CF752" s="23"/>
      <c r="CG752" s="23"/>
      <c r="CH752" s="23"/>
      <c r="CI752" s="23"/>
      <c r="CJ752" s="23"/>
    </row>
    <row r="753" spans="1:6" ht="18.75" customHeight="1">
      <c r="A753" s="160">
        <f t="shared" si="89"/>
        <v>734</v>
      </c>
      <c r="B753" s="161" t="s">
        <v>64</v>
      </c>
      <c r="C753" s="172" t="s">
        <v>1705</v>
      </c>
      <c r="D753" s="66">
        <v>30</v>
      </c>
      <c r="E753" s="182">
        <f t="shared" si="88"/>
        <v>8.5482506005146047E-5</v>
      </c>
      <c r="F753" s="183">
        <f t="shared" si="90"/>
        <v>0.99325258085932677</v>
      </c>
    </row>
    <row r="754" spans="1:6" ht="18.75" customHeight="1">
      <c r="A754" s="160">
        <f t="shared" si="89"/>
        <v>735</v>
      </c>
      <c r="B754" s="161" t="s">
        <v>56</v>
      </c>
      <c r="C754" s="172" t="s">
        <v>773</v>
      </c>
      <c r="D754" s="66">
        <v>30</v>
      </c>
      <c r="E754" s="182">
        <f t="shared" si="88"/>
        <v>8.5482506005146047E-5</v>
      </c>
      <c r="F754" s="183">
        <f t="shared" si="90"/>
        <v>0.99333806336533192</v>
      </c>
    </row>
    <row r="755" spans="1:6" ht="18.75" customHeight="1">
      <c r="A755" s="160">
        <f t="shared" si="89"/>
        <v>736</v>
      </c>
      <c r="B755" s="161" t="s">
        <v>58</v>
      </c>
      <c r="C755" s="172" t="s">
        <v>785</v>
      </c>
      <c r="D755" s="66">
        <v>30</v>
      </c>
      <c r="E755" s="182">
        <f t="shared" si="88"/>
        <v>8.5482506005146047E-5</v>
      </c>
      <c r="F755" s="183">
        <f t="shared" si="90"/>
        <v>0.99342354587133708</v>
      </c>
    </row>
    <row r="756" spans="1:6" ht="18.75" customHeight="1">
      <c r="A756" s="160">
        <f t="shared" si="89"/>
        <v>737</v>
      </c>
      <c r="B756" s="161" t="s">
        <v>917</v>
      </c>
      <c r="C756" s="172" t="s">
        <v>1738</v>
      </c>
      <c r="D756" s="66">
        <v>30</v>
      </c>
      <c r="E756" s="182">
        <f t="shared" si="88"/>
        <v>8.5482506005146047E-5</v>
      </c>
      <c r="F756" s="183">
        <f t="shared" si="90"/>
        <v>0.99350902837734223</v>
      </c>
    </row>
    <row r="757" spans="1:6" ht="18.75" customHeight="1">
      <c r="A757" s="160">
        <f t="shared" si="89"/>
        <v>738</v>
      </c>
      <c r="B757" s="161" t="s">
        <v>917</v>
      </c>
      <c r="C757" s="172" t="s">
        <v>801</v>
      </c>
      <c r="D757" s="66">
        <v>30</v>
      </c>
      <c r="E757" s="182">
        <f t="shared" si="88"/>
        <v>8.5482506005146047E-5</v>
      </c>
      <c r="F757" s="183">
        <f t="shared" si="90"/>
        <v>0.99359451088334738</v>
      </c>
    </row>
    <row r="758" spans="1:6" ht="18.75" customHeight="1">
      <c r="A758" s="160">
        <f t="shared" si="89"/>
        <v>739</v>
      </c>
      <c r="B758" s="161" t="s">
        <v>72</v>
      </c>
      <c r="C758" s="172" t="s">
        <v>1791</v>
      </c>
      <c r="D758" s="66">
        <v>30</v>
      </c>
      <c r="E758" s="182">
        <f t="shared" si="88"/>
        <v>8.5482506005146047E-5</v>
      </c>
      <c r="F758" s="183">
        <f t="shared" si="90"/>
        <v>0.99367999338935253</v>
      </c>
    </row>
    <row r="759" spans="1:6" ht="18.75" customHeight="1">
      <c r="A759" s="160">
        <f t="shared" si="89"/>
        <v>740</v>
      </c>
      <c r="B759" s="161" t="s">
        <v>72</v>
      </c>
      <c r="C759" s="172" t="s">
        <v>819</v>
      </c>
      <c r="D759" s="66">
        <v>29</v>
      </c>
      <c r="E759" s="182">
        <f t="shared" si="88"/>
        <v>8.2633089138307839E-5</v>
      </c>
      <c r="F759" s="183">
        <f t="shared" si="90"/>
        <v>0.9937626264784909</v>
      </c>
    </row>
    <row r="760" spans="1:6" ht="18.75" customHeight="1">
      <c r="A760" s="160">
        <f t="shared" si="89"/>
        <v>741</v>
      </c>
      <c r="B760" s="161" t="s">
        <v>61</v>
      </c>
      <c r="C760" s="172" t="s">
        <v>840</v>
      </c>
      <c r="D760" s="66">
        <v>29</v>
      </c>
      <c r="E760" s="182">
        <f t="shared" si="88"/>
        <v>8.2633089138307839E-5</v>
      </c>
      <c r="F760" s="183">
        <f t="shared" si="90"/>
        <v>0.99384525956762926</v>
      </c>
    </row>
    <row r="761" spans="1:6" ht="18.75" customHeight="1">
      <c r="A761" s="160">
        <f t="shared" si="89"/>
        <v>742</v>
      </c>
      <c r="B761" s="161" t="s">
        <v>64</v>
      </c>
      <c r="C761" s="172" t="s">
        <v>753</v>
      </c>
      <c r="D761" s="66">
        <v>29</v>
      </c>
      <c r="E761" s="182">
        <f t="shared" si="88"/>
        <v>8.2633089138307839E-5</v>
      </c>
      <c r="F761" s="183">
        <f t="shared" si="90"/>
        <v>0.99392789265676762</v>
      </c>
    </row>
    <row r="762" spans="1:6" ht="18.75" customHeight="1">
      <c r="A762" s="160">
        <f t="shared" si="89"/>
        <v>743</v>
      </c>
      <c r="B762" s="161" t="s">
        <v>61</v>
      </c>
      <c r="C762" s="172" t="s">
        <v>1640</v>
      </c>
      <c r="D762" s="66">
        <v>29</v>
      </c>
      <c r="E762" s="182">
        <f t="shared" si="88"/>
        <v>8.2633089138307839E-5</v>
      </c>
      <c r="F762" s="183">
        <f t="shared" si="90"/>
        <v>0.99401052574590598</v>
      </c>
    </row>
    <row r="763" spans="1:6" ht="18.75" customHeight="1">
      <c r="A763" s="160">
        <f t="shared" si="89"/>
        <v>744</v>
      </c>
      <c r="B763" s="161" t="s">
        <v>64</v>
      </c>
      <c r="C763" s="172" t="s">
        <v>1661</v>
      </c>
      <c r="D763" s="66">
        <v>29</v>
      </c>
      <c r="E763" s="182">
        <f t="shared" si="88"/>
        <v>8.2633089138307839E-5</v>
      </c>
      <c r="F763" s="183">
        <f t="shared" si="90"/>
        <v>0.99409315883504434</v>
      </c>
    </row>
    <row r="764" spans="1:6" ht="18.75" customHeight="1">
      <c r="A764" s="160">
        <f t="shared" si="89"/>
        <v>745</v>
      </c>
      <c r="B764" s="161" t="s">
        <v>58</v>
      </c>
      <c r="C764" s="172" t="s">
        <v>1520</v>
      </c>
      <c r="D764" s="66">
        <v>28</v>
      </c>
      <c r="E764" s="182">
        <f t="shared" si="88"/>
        <v>7.9783672271469645E-5</v>
      </c>
      <c r="F764" s="183">
        <f t="shared" si="90"/>
        <v>0.9941729425073158</v>
      </c>
    </row>
    <row r="765" spans="1:6" ht="18.75" customHeight="1">
      <c r="A765" s="160">
        <f t="shared" si="89"/>
        <v>746</v>
      </c>
      <c r="B765" s="161" t="s">
        <v>64</v>
      </c>
      <c r="C765" s="172" t="s">
        <v>710</v>
      </c>
      <c r="D765" s="66">
        <v>28</v>
      </c>
      <c r="E765" s="182">
        <f t="shared" si="88"/>
        <v>7.9783672271469645E-5</v>
      </c>
      <c r="F765" s="183">
        <f t="shared" si="90"/>
        <v>0.99425272617958727</v>
      </c>
    </row>
    <row r="766" spans="1:6" ht="18.75" customHeight="1">
      <c r="A766" s="160">
        <f t="shared" si="89"/>
        <v>747</v>
      </c>
      <c r="B766" s="161" t="s">
        <v>58</v>
      </c>
      <c r="C766" s="172" t="s">
        <v>892</v>
      </c>
      <c r="D766" s="66">
        <v>28</v>
      </c>
      <c r="E766" s="182">
        <f t="shared" si="88"/>
        <v>7.9783672271469645E-5</v>
      </c>
      <c r="F766" s="183">
        <f t="shared" si="90"/>
        <v>0.99433250985185873</v>
      </c>
    </row>
    <row r="767" spans="1:6" ht="18.75" customHeight="1">
      <c r="A767" s="160">
        <f t="shared" si="89"/>
        <v>748</v>
      </c>
      <c r="B767" s="161" t="s">
        <v>56</v>
      </c>
      <c r="C767" s="172" t="s">
        <v>722</v>
      </c>
      <c r="D767" s="66">
        <v>28</v>
      </c>
      <c r="E767" s="182">
        <f t="shared" si="88"/>
        <v>7.9783672271469645E-5</v>
      </c>
      <c r="F767" s="183">
        <f t="shared" si="90"/>
        <v>0.99441229352413019</v>
      </c>
    </row>
    <row r="768" spans="1:6" ht="18.75" customHeight="1">
      <c r="A768" s="160">
        <f t="shared" si="89"/>
        <v>749</v>
      </c>
      <c r="B768" s="161" t="s">
        <v>56</v>
      </c>
      <c r="C768" s="172" t="s">
        <v>845</v>
      </c>
      <c r="D768" s="66">
        <v>27</v>
      </c>
      <c r="E768" s="182">
        <f t="shared" si="88"/>
        <v>7.6934255404631437E-5</v>
      </c>
      <c r="F768" s="183">
        <f t="shared" si="90"/>
        <v>0.99448922777953486</v>
      </c>
    </row>
    <row r="769" spans="1:88" ht="18.75" customHeight="1">
      <c r="A769" s="160">
        <f t="shared" si="89"/>
        <v>750</v>
      </c>
      <c r="B769" s="161" t="s">
        <v>61</v>
      </c>
      <c r="C769" s="172" t="s">
        <v>1606</v>
      </c>
      <c r="D769" s="66">
        <v>27</v>
      </c>
      <c r="E769" s="182">
        <f t="shared" si="88"/>
        <v>7.6934255404631437E-5</v>
      </c>
      <c r="F769" s="183">
        <f t="shared" si="90"/>
        <v>0.99456616203493953</v>
      </c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3"/>
      <c r="CI769" s="23"/>
      <c r="CJ769" s="23"/>
    </row>
    <row r="770" spans="1:88" ht="18.75" customHeight="1">
      <c r="A770" s="160">
        <f t="shared" si="89"/>
        <v>751</v>
      </c>
      <c r="B770" s="161" t="s">
        <v>64</v>
      </c>
      <c r="C770" s="172" t="s">
        <v>1632</v>
      </c>
      <c r="D770" s="66">
        <v>27</v>
      </c>
      <c r="E770" s="182">
        <f t="shared" si="88"/>
        <v>7.6934255404631437E-5</v>
      </c>
      <c r="F770" s="183">
        <f t="shared" si="90"/>
        <v>0.9946430962903442</v>
      </c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3"/>
      <c r="CI770" s="23"/>
      <c r="CJ770" s="23"/>
    </row>
    <row r="771" spans="1:88" ht="18.75" customHeight="1">
      <c r="A771" s="160">
        <f t="shared" si="89"/>
        <v>752</v>
      </c>
      <c r="B771" s="161" t="s">
        <v>58</v>
      </c>
      <c r="C771" s="172" t="s">
        <v>767</v>
      </c>
      <c r="D771" s="66">
        <v>27</v>
      </c>
      <c r="E771" s="182">
        <f t="shared" si="88"/>
        <v>7.6934255404631437E-5</v>
      </c>
      <c r="F771" s="183">
        <f t="shared" si="90"/>
        <v>0.99472003054574887</v>
      </c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3"/>
      <c r="CI771" s="23"/>
      <c r="CJ771" s="23"/>
    </row>
    <row r="772" spans="1:88" ht="18.75" customHeight="1">
      <c r="A772" s="160">
        <f t="shared" si="89"/>
        <v>753</v>
      </c>
      <c r="B772" s="161" t="s">
        <v>58</v>
      </c>
      <c r="C772" s="172" t="s">
        <v>1772</v>
      </c>
      <c r="D772" s="66">
        <v>27</v>
      </c>
      <c r="E772" s="182">
        <f t="shared" si="88"/>
        <v>7.6934255404631437E-5</v>
      </c>
      <c r="F772" s="183">
        <f t="shared" si="90"/>
        <v>0.99479696480115354</v>
      </c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3"/>
      <c r="CI772" s="23"/>
      <c r="CJ772" s="23"/>
    </row>
    <row r="773" spans="1:88" ht="18.75" customHeight="1">
      <c r="A773" s="160">
        <f t="shared" si="89"/>
        <v>754</v>
      </c>
      <c r="B773" s="161" t="s">
        <v>64</v>
      </c>
      <c r="C773" s="172" t="s">
        <v>1512</v>
      </c>
      <c r="D773" s="66">
        <v>26</v>
      </c>
      <c r="E773" s="182">
        <f t="shared" si="88"/>
        <v>7.4084838537793243E-5</v>
      </c>
      <c r="F773" s="183">
        <f t="shared" si="90"/>
        <v>0.99487104963969131</v>
      </c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3"/>
      <c r="CI773" s="23"/>
      <c r="CJ773" s="23"/>
    </row>
    <row r="774" spans="1:88" ht="18.75" customHeight="1">
      <c r="A774" s="160">
        <f t="shared" si="89"/>
        <v>755</v>
      </c>
      <c r="B774" s="161" t="s">
        <v>72</v>
      </c>
      <c r="C774" s="172" t="s">
        <v>1556</v>
      </c>
      <c r="D774" s="66">
        <v>26</v>
      </c>
      <c r="E774" s="182">
        <f t="shared" si="88"/>
        <v>7.4084838537793243E-5</v>
      </c>
      <c r="F774" s="183">
        <f t="shared" si="90"/>
        <v>0.99494513447822908</v>
      </c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3"/>
      <c r="CI774" s="23"/>
      <c r="CJ774" s="23"/>
    </row>
    <row r="775" spans="1:88" ht="18.75" customHeight="1">
      <c r="A775" s="160">
        <f t="shared" si="89"/>
        <v>756</v>
      </c>
      <c r="B775" s="161" t="s">
        <v>61</v>
      </c>
      <c r="C775" s="172" t="s">
        <v>1562</v>
      </c>
      <c r="D775" s="66">
        <v>26</v>
      </c>
      <c r="E775" s="182">
        <f t="shared" si="88"/>
        <v>7.4084838537793243E-5</v>
      </c>
      <c r="F775" s="183">
        <f t="shared" si="90"/>
        <v>0.99501921931676685</v>
      </c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23"/>
      <c r="CI775" s="23"/>
      <c r="CJ775" s="23"/>
    </row>
    <row r="776" spans="1:88" ht="18.75" customHeight="1">
      <c r="A776" s="160">
        <f t="shared" si="89"/>
        <v>757</v>
      </c>
      <c r="B776" s="161" t="s">
        <v>64</v>
      </c>
      <c r="C776" s="172" t="s">
        <v>1638</v>
      </c>
      <c r="D776" s="66">
        <v>26</v>
      </c>
      <c r="E776" s="182">
        <f t="shared" si="88"/>
        <v>7.4084838537793243E-5</v>
      </c>
      <c r="F776" s="183">
        <f t="shared" si="90"/>
        <v>0.99509330415530461</v>
      </c>
      <c r="G776" s="23"/>
      <c r="H776" s="39"/>
      <c r="I776" s="39"/>
      <c r="J776" s="39"/>
      <c r="K776" s="39"/>
      <c r="L776" s="46"/>
      <c r="M776" s="46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3"/>
      <c r="CI776" s="23"/>
      <c r="CJ776" s="23"/>
    </row>
    <row r="777" spans="1:88" ht="18.75" customHeight="1">
      <c r="A777" s="160">
        <f t="shared" si="89"/>
        <v>758</v>
      </c>
      <c r="B777" s="161" t="s">
        <v>64</v>
      </c>
      <c r="C777" s="172" t="s">
        <v>749</v>
      </c>
      <c r="D777" s="66">
        <v>26</v>
      </c>
      <c r="E777" s="182">
        <f t="shared" si="88"/>
        <v>7.4084838537793243E-5</v>
      </c>
      <c r="F777" s="183">
        <f t="shared" si="90"/>
        <v>0.99516738899384238</v>
      </c>
      <c r="G777" s="23"/>
      <c r="H777" s="39"/>
      <c r="I777" s="39"/>
      <c r="J777" s="39"/>
      <c r="K777" s="39"/>
      <c r="L777" s="46"/>
      <c r="M777" s="46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  <c r="CE777" s="23"/>
      <c r="CF777" s="23"/>
      <c r="CG777" s="23"/>
      <c r="CH777" s="23"/>
      <c r="CI777" s="23"/>
      <c r="CJ777" s="23"/>
    </row>
    <row r="778" spans="1:88" ht="18.75" customHeight="1">
      <c r="A778" s="160">
        <f t="shared" si="89"/>
        <v>759</v>
      </c>
      <c r="B778" s="161" t="s">
        <v>61</v>
      </c>
      <c r="C778" s="172" t="s">
        <v>833</v>
      </c>
      <c r="D778" s="66">
        <v>26</v>
      </c>
      <c r="E778" s="182">
        <f t="shared" si="88"/>
        <v>7.4084838537793243E-5</v>
      </c>
      <c r="F778" s="183">
        <f t="shared" si="90"/>
        <v>0.99524147383238015</v>
      </c>
      <c r="G778" s="23"/>
      <c r="H778" s="39"/>
      <c r="I778" s="39"/>
      <c r="J778" s="39"/>
      <c r="K778" s="39"/>
      <c r="L778" s="46"/>
      <c r="M778" s="46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  <c r="CE778" s="23"/>
      <c r="CF778" s="23"/>
      <c r="CG778" s="23"/>
      <c r="CH778" s="23"/>
      <c r="CI778" s="23"/>
      <c r="CJ778" s="23"/>
    </row>
    <row r="779" spans="1:88" ht="18.75" customHeight="1">
      <c r="A779" s="160">
        <f t="shared" si="89"/>
        <v>760</v>
      </c>
      <c r="B779" s="161" t="s">
        <v>64</v>
      </c>
      <c r="C779" s="172" t="s">
        <v>817</v>
      </c>
      <c r="D779" s="66">
        <v>26</v>
      </c>
      <c r="E779" s="182">
        <f t="shared" si="88"/>
        <v>7.4084838537793243E-5</v>
      </c>
      <c r="F779" s="183">
        <f t="shared" si="90"/>
        <v>0.99531555867091792</v>
      </c>
      <c r="G779" s="23"/>
      <c r="H779" s="39"/>
      <c r="I779" s="39"/>
      <c r="J779" s="39"/>
      <c r="K779" s="39"/>
      <c r="L779" s="46"/>
      <c r="M779" s="46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  <c r="CE779" s="23"/>
      <c r="CF779" s="23"/>
      <c r="CG779" s="23"/>
      <c r="CH779" s="23"/>
      <c r="CI779" s="23"/>
      <c r="CJ779" s="23"/>
    </row>
    <row r="780" spans="1:88" ht="18.75" customHeight="1">
      <c r="A780" s="160">
        <f t="shared" si="89"/>
        <v>761</v>
      </c>
      <c r="B780" s="161" t="s">
        <v>56</v>
      </c>
      <c r="C780" s="172" t="s">
        <v>768</v>
      </c>
      <c r="D780" s="66">
        <v>26</v>
      </c>
      <c r="E780" s="182">
        <f t="shared" si="88"/>
        <v>7.4084838537793243E-5</v>
      </c>
      <c r="F780" s="183">
        <f t="shared" si="90"/>
        <v>0.99538964350945569</v>
      </c>
      <c r="G780" s="23"/>
      <c r="H780" s="39"/>
      <c r="I780" s="39"/>
      <c r="J780" s="39"/>
      <c r="K780" s="39"/>
      <c r="L780" s="46"/>
      <c r="M780" s="46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  <c r="CE780" s="23"/>
      <c r="CF780" s="23"/>
      <c r="CG780" s="23"/>
      <c r="CH780" s="23"/>
      <c r="CI780" s="23"/>
      <c r="CJ780" s="23"/>
    </row>
    <row r="781" spans="1:88" ht="18.75" customHeight="1">
      <c r="A781" s="160">
        <f t="shared" si="89"/>
        <v>762</v>
      </c>
      <c r="B781" s="161" t="s">
        <v>58</v>
      </c>
      <c r="C781" s="172" t="s">
        <v>1763</v>
      </c>
      <c r="D781" s="66">
        <v>26</v>
      </c>
      <c r="E781" s="182">
        <f t="shared" si="88"/>
        <v>7.4084838537793243E-5</v>
      </c>
      <c r="F781" s="183">
        <f t="shared" si="90"/>
        <v>0.99546372834799346</v>
      </c>
      <c r="G781" s="23"/>
      <c r="H781" s="39"/>
      <c r="I781" s="39"/>
      <c r="J781" s="39"/>
      <c r="K781" s="39"/>
      <c r="L781" s="46"/>
      <c r="M781" s="46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  <c r="CE781" s="23"/>
      <c r="CF781" s="23"/>
      <c r="CG781" s="23"/>
      <c r="CH781" s="23"/>
      <c r="CI781" s="23"/>
      <c r="CJ781" s="23"/>
    </row>
    <row r="782" spans="1:88" ht="18.75" customHeight="1">
      <c r="A782" s="160">
        <f t="shared" si="89"/>
        <v>763</v>
      </c>
      <c r="B782" s="161" t="s">
        <v>64</v>
      </c>
      <c r="C782" s="172" t="s">
        <v>795</v>
      </c>
      <c r="D782" s="66">
        <v>26</v>
      </c>
      <c r="E782" s="182">
        <f t="shared" si="88"/>
        <v>7.4084838537793243E-5</v>
      </c>
      <c r="F782" s="183">
        <f t="shared" si="90"/>
        <v>0.99553781318653123</v>
      </c>
      <c r="G782" s="23"/>
      <c r="H782" s="39"/>
      <c r="I782" s="39"/>
      <c r="J782" s="39"/>
      <c r="K782" s="39"/>
      <c r="L782" s="46"/>
      <c r="M782" s="46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  <c r="CE782" s="23"/>
      <c r="CF782" s="23"/>
      <c r="CG782" s="23"/>
      <c r="CH782" s="23"/>
      <c r="CI782" s="23"/>
      <c r="CJ782" s="23"/>
    </row>
    <row r="783" spans="1:88" ht="18.75" customHeight="1">
      <c r="A783" s="160">
        <f t="shared" si="89"/>
        <v>764</v>
      </c>
      <c r="B783" s="161" t="s">
        <v>72</v>
      </c>
      <c r="C783" s="172" t="s">
        <v>866</v>
      </c>
      <c r="D783" s="66">
        <v>25</v>
      </c>
      <c r="E783" s="182">
        <f t="shared" si="88"/>
        <v>7.1235421670955035E-5</v>
      </c>
      <c r="F783" s="183">
        <f t="shared" si="90"/>
        <v>0.99560904860820221</v>
      </c>
      <c r="G783" s="23"/>
      <c r="H783" s="39"/>
      <c r="I783" s="39"/>
      <c r="J783" s="39"/>
      <c r="K783" s="39"/>
      <c r="L783" s="46"/>
      <c r="M783" s="46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  <c r="CE783" s="23"/>
      <c r="CF783" s="23"/>
      <c r="CG783" s="23"/>
      <c r="CH783" s="23"/>
      <c r="CI783" s="23"/>
      <c r="CJ783" s="23"/>
    </row>
    <row r="784" spans="1:88" ht="18.75" customHeight="1">
      <c r="A784" s="160">
        <f t="shared" si="89"/>
        <v>765</v>
      </c>
      <c r="B784" s="161" t="s">
        <v>58</v>
      </c>
      <c r="C784" s="172" t="s">
        <v>1508</v>
      </c>
      <c r="D784" s="66">
        <v>25</v>
      </c>
      <c r="E784" s="182">
        <f t="shared" si="88"/>
        <v>7.1235421670955035E-5</v>
      </c>
      <c r="F784" s="183">
        <f t="shared" si="90"/>
        <v>0.99568028402987319</v>
      </c>
      <c r="G784" s="23"/>
      <c r="H784" s="39"/>
      <c r="I784" s="39"/>
      <c r="J784" s="39"/>
      <c r="K784" s="39"/>
      <c r="L784" s="46"/>
      <c r="M784" s="46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  <c r="CE784" s="23"/>
      <c r="CF784" s="23"/>
      <c r="CG784" s="23"/>
      <c r="CH784" s="23"/>
      <c r="CI784" s="23"/>
      <c r="CJ784" s="23"/>
    </row>
    <row r="785" spans="1:88" ht="18.75" customHeight="1">
      <c r="A785" s="160">
        <f t="shared" si="89"/>
        <v>766</v>
      </c>
      <c r="B785" s="161" t="s">
        <v>61</v>
      </c>
      <c r="C785" s="172" t="s">
        <v>735</v>
      </c>
      <c r="D785" s="66">
        <v>25</v>
      </c>
      <c r="E785" s="182">
        <f t="shared" si="88"/>
        <v>7.1235421670955035E-5</v>
      </c>
      <c r="F785" s="183">
        <f t="shared" si="90"/>
        <v>0.99575151945154416</v>
      </c>
      <c r="G785" s="23"/>
      <c r="H785" s="39"/>
      <c r="I785" s="39"/>
      <c r="J785" s="39"/>
      <c r="K785" s="39"/>
      <c r="L785" s="46"/>
      <c r="M785" s="46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  <c r="CE785" s="23"/>
      <c r="CF785" s="23"/>
      <c r="CG785" s="23"/>
      <c r="CH785" s="23"/>
      <c r="CI785" s="23"/>
      <c r="CJ785" s="23"/>
    </row>
    <row r="786" spans="1:88" ht="18.75" customHeight="1">
      <c r="A786" s="160">
        <f t="shared" si="89"/>
        <v>767</v>
      </c>
      <c r="B786" s="161" t="s">
        <v>64</v>
      </c>
      <c r="C786" s="172" t="s">
        <v>850</v>
      </c>
      <c r="D786" s="66">
        <v>25</v>
      </c>
      <c r="E786" s="182">
        <f t="shared" si="88"/>
        <v>7.1235421670955035E-5</v>
      </c>
      <c r="F786" s="183">
        <f t="shared" si="90"/>
        <v>0.99582275487321514</v>
      </c>
      <c r="G786" s="23"/>
      <c r="H786" s="39"/>
      <c r="I786" s="39"/>
      <c r="J786" s="39"/>
      <c r="K786" s="39"/>
      <c r="L786" s="46"/>
      <c r="M786" s="46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  <c r="CE786" s="23"/>
      <c r="CF786" s="23"/>
      <c r="CG786" s="23"/>
      <c r="CH786" s="23"/>
      <c r="CI786" s="23"/>
      <c r="CJ786" s="23"/>
    </row>
    <row r="787" spans="1:88" ht="18.75" customHeight="1">
      <c r="A787" s="160">
        <f t="shared" si="89"/>
        <v>768</v>
      </c>
      <c r="B787" s="161" t="s">
        <v>64</v>
      </c>
      <c r="C787" s="172" t="s">
        <v>1734</v>
      </c>
      <c r="D787" s="66">
        <v>25</v>
      </c>
      <c r="E787" s="182">
        <f t="shared" si="88"/>
        <v>7.1235421670955035E-5</v>
      </c>
      <c r="F787" s="183">
        <f t="shared" si="90"/>
        <v>0.99589399029488612</v>
      </c>
      <c r="G787" s="23"/>
      <c r="H787" s="39"/>
      <c r="I787" s="39"/>
      <c r="J787" s="39"/>
      <c r="K787" s="39"/>
      <c r="L787" s="46"/>
      <c r="M787" s="46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  <c r="CE787" s="23"/>
      <c r="CF787" s="23"/>
      <c r="CG787" s="23"/>
      <c r="CH787" s="23"/>
      <c r="CI787" s="23"/>
      <c r="CJ787" s="23"/>
    </row>
    <row r="788" spans="1:88" ht="18.75" customHeight="1">
      <c r="A788" s="160">
        <f t="shared" si="89"/>
        <v>769</v>
      </c>
      <c r="B788" s="161" t="s">
        <v>58</v>
      </c>
      <c r="C788" s="172" t="s">
        <v>1540</v>
      </c>
      <c r="D788" s="66">
        <v>24</v>
      </c>
      <c r="E788" s="182">
        <f t="shared" ref="E788:E851" si="91">D788/$D$873</f>
        <v>6.838600480411684E-5</v>
      </c>
      <c r="F788" s="183">
        <f t="shared" si="90"/>
        <v>0.9959623762996902</v>
      </c>
      <c r="G788" s="23"/>
      <c r="H788" s="39"/>
      <c r="I788" s="39"/>
      <c r="J788" s="39"/>
      <c r="K788" s="39"/>
      <c r="L788" s="46"/>
      <c r="M788" s="46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  <c r="CE788" s="23"/>
      <c r="CF788" s="23"/>
      <c r="CG788" s="23"/>
      <c r="CH788" s="23"/>
      <c r="CI788" s="23"/>
      <c r="CJ788" s="23"/>
    </row>
    <row r="789" spans="1:88" ht="18.75" customHeight="1">
      <c r="A789" s="160">
        <f t="shared" ref="A789:A852" si="92">A788+1</f>
        <v>770</v>
      </c>
      <c r="B789" s="161" t="s">
        <v>61</v>
      </c>
      <c r="C789" s="172" t="s">
        <v>832</v>
      </c>
      <c r="D789" s="66">
        <v>24</v>
      </c>
      <c r="E789" s="182">
        <f t="shared" si="91"/>
        <v>6.838600480411684E-5</v>
      </c>
      <c r="F789" s="183">
        <f t="shared" ref="F789:F852" si="93">F788+E789</f>
        <v>0.99603076230449428</v>
      </c>
      <c r="G789" s="23"/>
      <c r="H789" s="39"/>
      <c r="I789" s="39"/>
      <c r="J789" s="39"/>
      <c r="K789" s="39"/>
      <c r="L789" s="46"/>
      <c r="M789" s="46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  <c r="CE789" s="23"/>
      <c r="CF789" s="23"/>
      <c r="CG789" s="23"/>
      <c r="CH789" s="23"/>
      <c r="CI789" s="23"/>
      <c r="CJ789" s="23"/>
    </row>
    <row r="790" spans="1:88" ht="18.75" customHeight="1">
      <c r="A790" s="160">
        <f t="shared" si="92"/>
        <v>771</v>
      </c>
      <c r="B790" s="161" t="s">
        <v>52</v>
      </c>
      <c r="C790" s="172" t="s">
        <v>880</v>
      </c>
      <c r="D790" s="66">
        <v>24</v>
      </c>
      <c r="E790" s="182">
        <f t="shared" si="91"/>
        <v>6.838600480411684E-5</v>
      </c>
      <c r="F790" s="183">
        <f t="shared" si="93"/>
        <v>0.99609914830929835</v>
      </c>
      <c r="G790" s="23"/>
      <c r="H790" s="39"/>
      <c r="I790" s="39"/>
      <c r="J790" s="39"/>
      <c r="K790" s="39"/>
      <c r="L790" s="46"/>
      <c r="M790" s="46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  <c r="CE790" s="23"/>
      <c r="CF790" s="23"/>
      <c r="CG790" s="23"/>
      <c r="CH790" s="23"/>
      <c r="CI790" s="23"/>
      <c r="CJ790" s="23"/>
    </row>
    <row r="791" spans="1:88" ht="18.75" customHeight="1">
      <c r="A791" s="160">
        <f t="shared" si="92"/>
        <v>772</v>
      </c>
      <c r="B791" s="161" t="s">
        <v>72</v>
      </c>
      <c r="C791" s="172" t="s">
        <v>864</v>
      </c>
      <c r="D791" s="66">
        <v>24</v>
      </c>
      <c r="E791" s="182">
        <f t="shared" si="91"/>
        <v>6.838600480411684E-5</v>
      </c>
      <c r="F791" s="183">
        <f t="shared" si="93"/>
        <v>0.99616753431410243</v>
      </c>
      <c r="G791" s="23"/>
      <c r="H791" s="39"/>
      <c r="I791" s="39"/>
      <c r="J791" s="39"/>
      <c r="K791" s="39"/>
      <c r="L791" s="46"/>
      <c r="M791" s="46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  <c r="CE791" s="23"/>
      <c r="CF791" s="23"/>
      <c r="CG791" s="23"/>
      <c r="CH791" s="23"/>
      <c r="CI791" s="23"/>
      <c r="CJ791" s="23"/>
    </row>
    <row r="792" spans="1:88" ht="18.75" customHeight="1">
      <c r="A792" s="160">
        <f t="shared" si="92"/>
        <v>773</v>
      </c>
      <c r="B792" s="161" t="s">
        <v>58</v>
      </c>
      <c r="C792" s="172" t="s">
        <v>675</v>
      </c>
      <c r="D792" s="66">
        <v>24</v>
      </c>
      <c r="E792" s="182">
        <f t="shared" si="91"/>
        <v>6.838600480411684E-5</v>
      </c>
      <c r="F792" s="183">
        <f t="shared" si="93"/>
        <v>0.99623592031890651</v>
      </c>
      <c r="G792" s="23"/>
      <c r="H792" s="39"/>
      <c r="I792" s="39"/>
      <c r="J792" s="39"/>
      <c r="K792" s="39"/>
      <c r="L792" s="46"/>
      <c r="M792" s="46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  <c r="CE792" s="23"/>
      <c r="CF792" s="23"/>
      <c r="CG792" s="23"/>
      <c r="CH792" s="23"/>
      <c r="CI792" s="23"/>
      <c r="CJ792" s="23"/>
    </row>
    <row r="793" spans="1:88" ht="18.75" customHeight="1">
      <c r="A793" s="160">
        <f t="shared" si="92"/>
        <v>774</v>
      </c>
      <c r="B793" s="161" t="s">
        <v>64</v>
      </c>
      <c r="C793" s="172" t="s">
        <v>1623</v>
      </c>
      <c r="D793" s="66">
        <v>23</v>
      </c>
      <c r="E793" s="182">
        <f t="shared" si="91"/>
        <v>6.5536587937278632E-5</v>
      </c>
      <c r="F793" s="183">
        <f t="shared" si="93"/>
        <v>0.9963014569068438</v>
      </c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  <c r="CE793" s="23"/>
      <c r="CF793" s="23"/>
      <c r="CG793" s="23"/>
      <c r="CH793" s="23"/>
      <c r="CI793" s="23"/>
      <c r="CJ793" s="23"/>
    </row>
    <row r="794" spans="1:88" ht="18.75" customHeight="1">
      <c r="A794" s="160">
        <f t="shared" si="92"/>
        <v>775</v>
      </c>
      <c r="B794" s="161" t="s">
        <v>61</v>
      </c>
      <c r="C794" s="172" t="s">
        <v>890</v>
      </c>
      <c r="D794" s="66">
        <v>23</v>
      </c>
      <c r="E794" s="182">
        <f t="shared" si="91"/>
        <v>6.5536587937278632E-5</v>
      </c>
      <c r="F794" s="183">
        <f t="shared" si="93"/>
        <v>0.99636699349478108</v>
      </c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  <c r="CE794" s="23"/>
      <c r="CF794" s="23"/>
      <c r="CG794" s="23"/>
      <c r="CH794" s="23"/>
      <c r="CI794" s="23"/>
      <c r="CJ794" s="23"/>
    </row>
    <row r="795" spans="1:88" ht="18.75" customHeight="1">
      <c r="A795" s="160">
        <f t="shared" si="92"/>
        <v>776</v>
      </c>
      <c r="B795" s="161" t="s">
        <v>61</v>
      </c>
      <c r="C795" s="172" t="s">
        <v>1685</v>
      </c>
      <c r="D795" s="66">
        <v>23</v>
      </c>
      <c r="E795" s="182">
        <f t="shared" si="91"/>
        <v>6.5536587937278632E-5</v>
      </c>
      <c r="F795" s="183">
        <f t="shared" si="93"/>
        <v>0.99643253008271837</v>
      </c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  <c r="CE795" s="23"/>
      <c r="CF795" s="23"/>
      <c r="CG795" s="23"/>
      <c r="CH795" s="23"/>
      <c r="CI795" s="23"/>
      <c r="CJ795" s="23"/>
    </row>
    <row r="796" spans="1:88" ht="18.75" customHeight="1">
      <c r="A796" s="160">
        <f t="shared" si="92"/>
        <v>777</v>
      </c>
      <c r="B796" s="161" t="s">
        <v>61</v>
      </c>
      <c r="C796" s="172" t="s">
        <v>851</v>
      </c>
      <c r="D796" s="66">
        <v>23</v>
      </c>
      <c r="E796" s="182">
        <f t="shared" si="91"/>
        <v>6.5536587937278632E-5</v>
      </c>
      <c r="F796" s="183">
        <f t="shared" si="93"/>
        <v>0.99649806667065566</v>
      </c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  <c r="CE796" s="23"/>
      <c r="CF796" s="23"/>
      <c r="CG796" s="23"/>
      <c r="CH796" s="23"/>
      <c r="CI796" s="23"/>
      <c r="CJ796" s="23"/>
    </row>
    <row r="797" spans="1:88" ht="18.75" customHeight="1">
      <c r="A797" s="160">
        <f t="shared" si="92"/>
        <v>778</v>
      </c>
      <c r="B797" s="161" t="s">
        <v>61</v>
      </c>
      <c r="C797" s="172" t="s">
        <v>1745</v>
      </c>
      <c r="D797" s="66">
        <v>23</v>
      </c>
      <c r="E797" s="182">
        <f t="shared" si="91"/>
        <v>6.5536587937278632E-5</v>
      </c>
      <c r="F797" s="183">
        <f t="shared" si="93"/>
        <v>0.99656360325859294</v>
      </c>
      <c r="G797" s="23"/>
      <c r="H797" s="39"/>
      <c r="I797" s="39"/>
      <c r="J797" s="39"/>
      <c r="K797" s="39"/>
      <c r="L797" s="46"/>
      <c r="M797" s="46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  <c r="CE797" s="23"/>
      <c r="CF797" s="23"/>
      <c r="CG797" s="23"/>
      <c r="CH797" s="23"/>
      <c r="CI797" s="23"/>
      <c r="CJ797" s="23"/>
    </row>
    <row r="798" spans="1:88" ht="18.75" customHeight="1">
      <c r="A798" s="160">
        <f t="shared" si="92"/>
        <v>779</v>
      </c>
      <c r="B798" s="161" t="s">
        <v>72</v>
      </c>
      <c r="C798" s="172" t="s">
        <v>1785</v>
      </c>
      <c r="D798" s="66">
        <v>23</v>
      </c>
      <c r="E798" s="182">
        <f t="shared" si="91"/>
        <v>6.5536587937278632E-5</v>
      </c>
      <c r="F798" s="183">
        <f t="shared" si="93"/>
        <v>0.99662913984653023</v>
      </c>
      <c r="G798" s="23"/>
      <c r="H798" s="39"/>
      <c r="I798" s="39"/>
      <c r="J798" s="39"/>
      <c r="K798" s="39"/>
      <c r="L798" s="46"/>
      <c r="M798" s="46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  <c r="CE798" s="23"/>
      <c r="CF798" s="23"/>
      <c r="CG798" s="23"/>
      <c r="CH798" s="23"/>
      <c r="CI798" s="23"/>
      <c r="CJ798" s="23"/>
    </row>
    <row r="799" spans="1:88" ht="18.75" customHeight="1">
      <c r="A799" s="160">
        <f t="shared" si="92"/>
        <v>780</v>
      </c>
      <c r="B799" s="161" t="s">
        <v>56</v>
      </c>
      <c r="C799" s="172" t="s">
        <v>1480</v>
      </c>
      <c r="D799" s="66">
        <v>22</v>
      </c>
      <c r="E799" s="182">
        <f t="shared" si="91"/>
        <v>6.2687171070440438E-5</v>
      </c>
      <c r="F799" s="183">
        <f t="shared" si="93"/>
        <v>0.99669182701760062</v>
      </c>
      <c r="G799" s="23"/>
      <c r="H799" s="39"/>
      <c r="I799" s="39"/>
      <c r="J799" s="39"/>
      <c r="K799" s="39"/>
      <c r="L799" s="46"/>
      <c r="M799" s="46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  <c r="CE799" s="23"/>
      <c r="CF799" s="23"/>
      <c r="CG799" s="23"/>
      <c r="CH799" s="23"/>
      <c r="CI799" s="23"/>
      <c r="CJ799" s="23"/>
    </row>
    <row r="800" spans="1:88" ht="18.75" customHeight="1">
      <c r="A800" s="160">
        <f t="shared" si="92"/>
        <v>781</v>
      </c>
      <c r="B800" s="161" t="s">
        <v>64</v>
      </c>
      <c r="C800" s="172" t="s">
        <v>842</v>
      </c>
      <c r="D800" s="66">
        <v>22</v>
      </c>
      <c r="E800" s="182">
        <f t="shared" si="91"/>
        <v>6.2687171070440438E-5</v>
      </c>
      <c r="F800" s="183">
        <f t="shared" si="93"/>
        <v>0.996754514188671</v>
      </c>
      <c r="G800" s="23"/>
      <c r="H800" s="39"/>
      <c r="I800" s="39"/>
      <c r="J800" s="39"/>
      <c r="K800" s="39"/>
      <c r="L800" s="46"/>
      <c r="M800" s="46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  <c r="CJ800" s="23"/>
    </row>
    <row r="801" spans="1:88" ht="18.75" customHeight="1">
      <c r="A801" s="160">
        <f t="shared" si="92"/>
        <v>782</v>
      </c>
      <c r="B801" s="161" t="s">
        <v>61</v>
      </c>
      <c r="C801" s="172" t="s">
        <v>797</v>
      </c>
      <c r="D801" s="66">
        <v>22</v>
      </c>
      <c r="E801" s="182">
        <f t="shared" si="91"/>
        <v>6.2687171070440438E-5</v>
      </c>
      <c r="F801" s="183">
        <f t="shared" si="93"/>
        <v>0.99681720135974139</v>
      </c>
      <c r="G801" s="23"/>
      <c r="H801" s="39"/>
      <c r="I801" s="39"/>
      <c r="J801" s="39"/>
      <c r="K801" s="39"/>
      <c r="L801" s="46"/>
      <c r="M801" s="46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  <c r="CE801" s="23"/>
      <c r="CF801" s="23"/>
      <c r="CG801" s="23"/>
      <c r="CH801" s="23"/>
      <c r="CI801" s="23"/>
      <c r="CJ801" s="23"/>
    </row>
    <row r="802" spans="1:88" ht="18.75" customHeight="1">
      <c r="A802" s="160">
        <f t="shared" si="92"/>
        <v>783</v>
      </c>
      <c r="B802" s="161" t="s">
        <v>64</v>
      </c>
      <c r="C802" s="172" t="s">
        <v>1573</v>
      </c>
      <c r="D802" s="66">
        <v>22</v>
      </c>
      <c r="E802" s="182">
        <f t="shared" si="91"/>
        <v>6.2687171070440438E-5</v>
      </c>
      <c r="F802" s="183">
        <f t="shared" si="93"/>
        <v>0.99687988853081178</v>
      </c>
      <c r="G802" s="23"/>
      <c r="H802" s="39"/>
      <c r="I802" s="39"/>
      <c r="J802" s="39"/>
      <c r="K802" s="39"/>
      <c r="L802" s="46"/>
      <c r="M802" s="46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  <c r="CE802" s="23"/>
      <c r="CF802" s="23"/>
      <c r="CG802" s="23"/>
      <c r="CH802" s="23"/>
      <c r="CI802" s="23"/>
      <c r="CJ802" s="23"/>
    </row>
    <row r="803" spans="1:88" ht="18.75" customHeight="1">
      <c r="A803" s="160">
        <f t="shared" si="92"/>
        <v>784</v>
      </c>
      <c r="B803" s="161" t="s">
        <v>72</v>
      </c>
      <c r="C803" s="172" t="s">
        <v>780</v>
      </c>
      <c r="D803" s="66">
        <v>22</v>
      </c>
      <c r="E803" s="182">
        <f t="shared" si="91"/>
        <v>6.2687171070440438E-5</v>
      </c>
      <c r="F803" s="183">
        <f t="shared" si="93"/>
        <v>0.99694257570188216</v>
      </c>
      <c r="G803" s="23"/>
      <c r="H803" s="39"/>
      <c r="I803" s="39"/>
      <c r="J803" s="39"/>
      <c r="K803" s="39"/>
      <c r="L803" s="46"/>
      <c r="M803" s="46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  <c r="CE803" s="23"/>
      <c r="CF803" s="23"/>
      <c r="CG803" s="23"/>
      <c r="CH803" s="23"/>
      <c r="CI803" s="23"/>
      <c r="CJ803" s="23"/>
    </row>
    <row r="804" spans="1:88" ht="18.75" customHeight="1">
      <c r="A804" s="160">
        <f t="shared" si="92"/>
        <v>785</v>
      </c>
      <c r="B804" s="161" t="s">
        <v>52</v>
      </c>
      <c r="C804" s="172" t="s">
        <v>1665</v>
      </c>
      <c r="D804" s="66">
        <v>22</v>
      </c>
      <c r="E804" s="182">
        <f t="shared" si="91"/>
        <v>6.2687171070440438E-5</v>
      </c>
      <c r="F804" s="183">
        <f t="shared" si="93"/>
        <v>0.99700526287295255</v>
      </c>
      <c r="G804" s="23"/>
      <c r="H804" s="39"/>
      <c r="I804" s="39"/>
      <c r="J804" s="39"/>
      <c r="K804" s="39"/>
      <c r="L804" s="46"/>
      <c r="M804" s="46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  <c r="CE804" s="23"/>
      <c r="CF804" s="23"/>
      <c r="CG804" s="23"/>
      <c r="CH804" s="23"/>
      <c r="CI804" s="23"/>
      <c r="CJ804" s="23"/>
    </row>
    <row r="805" spans="1:88" ht="18.75" customHeight="1">
      <c r="A805" s="160">
        <f t="shared" si="92"/>
        <v>786</v>
      </c>
      <c r="B805" s="161" t="s">
        <v>61</v>
      </c>
      <c r="C805" s="172" t="s">
        <v>873</v>
      </c>
      <c r="D805" s="66">
        <v>22</v>
      </c>
      <c r="E805" s="182">
        <f t="shared" si="91"/>
        <v>6.2687171070440438E-5</v>
      </c>
      <c r="F805" s="183">
        <f t="shared" si="93"/>
        <v>0.99706795004402293</v>
      </c>
      <c r="G805" s="23"/>
      <c r="H805" s="39"/>
      <c r="I805" s="39"/>
      <c r="J805" s="39"/>
      <c r="K805" s="39"/>
      <c r="L805" s="46"/>
      <c r="M805" s="46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  <c r="CE805" s="23"/>
      <c r="CF805" s="23"/>
      <c r="CG805" s="23"/>
      <c r="CH805" s="23"/>
      <c r="CI805" s="23"/>
      <c r="CJ805" s="23"/>
    </row>
    <row r="806" spans="1:88" ht="18.75" customHeight="1">
      <c r="A806" s="160">
        <f t="shared" si="92"/>
        <v>787</v>
      </c>
      <c r="B806" s="161" t="s">
        <v>58</v>
      </c>
      <c r="C806" s="172" t="s">
        <v>800</v>
      </c>
      <c r="D806" s="66">
        <v>22</v>
      </c>
      <c r="E806" s="182">
        <f t="shared" si="91"/>
        <v>6.2687171070440438E-5</v>
      </c>
      <c r="F806" s="183">
        <f t="shared" si="93"/>
        <v>0.99713063721509332</v>
      </c>
      <c r="G806" s="23"/>
      <c r="H806" s="39"/>
      <c r="I806" s="39"/>
      <c r="J806" s="39"/>
      <c r="K806" s="39"/>
      <c r="L806" s="46"/>
      <c r="M806" s="46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  <c r="CE806" s="23"/>
      <c r="CF806" s="23"/>
      <c r="CG806" s="23"/>
      <c r="CH806" s="23"/>
      <c r="CI806" s="23"/>
      <c r="CJ806" s="23"/>
    </row>
    <row r="807" spans="1:88" ht="18.75" customHeight="1">
      <c r="A807" s="160">
        <f t="shared" si="92"/>
        <v>788</v>
      </c>
      <c r="B807" s="161" t="s">
        <v>61</v>
      </c>
      <c r="C807" s="172" t="s">
        <v>1742</v>
      </c>
      <c r="D807" s="66">
        <v>22</v>
      </c>
      <c r="E807" s="182">
        <f t="shared" si="91"/>
        <v>6.2687171070440438E-5</v>
      </c>
      <c r="F807" s="183">
        <f t="shared" si="93"/>
        <v>0.9971933243861637</v>
      </c>
      <c r="G807" s="23"/>
      <c r="H807" s="39"/>
      <c r="I807" s="39"/>
      <c r="J807" s="39"/>
      <c r="K807" s="39"/>
      <c r="L807" s="46"/>
      <c r="M807" s="46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  <c r="CE807" s="23"/>
      <c r="CF807" s="23"/>
      <c r="CG807" s="23"/>
      <c r="CH807" s="23"/>
      <c r="CI807" s="23"/>
      <c r="CJ807" s="23"/>
    </row>
    <row r="808" spans="1:88" ht="18.75" customHeight="1">
      <c r="A808" s="160">
        <f t="shared" si="92"/>
        <v>789</v>
      </c>
      <c r="B808" s="161" t="s">
        <v>61</v>
      </c>
      <c r="C808" s="172" t="s">
        <v>1789</v>
      </c>
      <c r="D808" s="66">
        <v>22</v>
      </c>
      <c r="E808" s="182">
        <f t="shared" si="91"/>
        <v>6.2687171070440438E-5</v>
      </c>
      <c r="F808" s="183">
        <f t="shared" si="93"/>
        <v>0.99725601155723409</v>
      </c>
      <c r="G808" s="23"/>
      <c r="H808" s="39"/>
      <c r="I808" s="39"/>
      <c r="J808" s="39"/>
      <c r="K808" s="39"/>
      <c r="L808" s="46"/>
      <c r="M808" s="46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  <c r="CE808" s="23"/>
      <c r="CF808" s="23"/>
      <c r="CG808" s="23"/>
      <c r="CH808" s="23"/>
      <c r="CI808" s="23"/>
      <c r="CJ808" s="23"/>
    </row>
    <row r="809" spans="1:88" ht="18.75" customHeight="1">
      <c r="A809" s="160">
        <f t="shared" si="92"/>
        <v>790</v>
      </c>
      <c r="B809" s="161" t="s">
        <v>52</v>
      </c>
      <c r="C809" s="172" t="s">
        <v>852</v>
      </c>
      <c r="D809" s="66">
        <v>21</v>
      </c>
      <c r="E809" s="182">
        <f t="shared" si="91"/>
        <v>5.983775420360223E-5</v>
      </c>
      <c r="F809" s="183">
        <f t="shared" si="93"/>
        <v>0.99731584931143769</v>
      </c>
      <c r="G809" s="23"/>
      <c r="H809" s="39"/>
      <c r="I809" s="39"/>
      <c r="J809" s="39"/>
      <c r="K809" s="39"/>
      <c r="L809" s="46"/>
      <c r="M809" s="46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  <c r="CE809" s="23"/>
      <c r="CF809" s="23"/>
      <c r="CG809" s="23"/>
      <c r="CH809" s="23"/>
      <c r="CI809" s="23"/>
      <c r="CJ809" s="23"/>
    </row>
    <row r="810" spans="1:88" ht="18.75" customHeight="1">
      <c r="A810" s="160">
        <f t="shared" si="92"/>
        <v>791</v>
      </c>
      <c r="B810" s="161" t="s">
        <v>58</v>
      </c>
      <c r="C810" s="172" t="s">
        <v>829</v>
      </c>
      <c r="D810" s="66">
        <v>21</v>
      </c>
      <c r="E810" s="182">
        <f t="shared" si="91"/>
        <v>5.983775420360223E-5</v>
      </c>
      <c r="F810" s="183">
        <f t="shared" si="93"/>
        <v>0.99737568706564128</v>
      </c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  <c r="CE810" s="23"/>
      <c r="CF810" s="23"/>
      <c r="CG810" s="23"/>
      <c r="CH810" s="23"/>
      <c r="CI810" s="23"/>
      <c r="CJ810" s="23"/>
    </row>
    <row r="811" spans="1:88" ht="18.75" customHeight="1">
      <c r="A811" s="160">
        <f t="shared" si="92"/>
        <v>792</v>
      </c>
      <c r="B811" s="161" t="s">
        <v>61</v>
      </c>
      <c r="C811" s="172" t="s">
        <v>859</v>
      </c>
      <c r="D811" s="66">
        <v>21</v>
      </c>
      <c r="E811" s="182">
        <f t="shared" si="91"/>
        <v>5.983775420360223E-5</v>
      </c>
      <c r="F811" s="183">
        <f t="shared" si="93"/>
        <v>0.99743552481984488</v>
      </c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  <c r="CE811" s="23"/>
      <c r="CF811" s="23"/>
      <c r="CG811" s="23"/>
      <c r="CH811" s="23"/>
      <c r="CI811" s="23"/>
      <c r="CJ811" s="23"/>
    </row>
    <row r="812" spans="1:88" ht="18.75" customHeight="1">
      <c r="A812" s="160">
        <f t="shared" si="92"/>
        <v>793</v>
      </c>
      <c r="B812" s="161" t="s">
        <v>64</v>
      </c>
      <c r="C812" s="172" t="s">
        <v>1762</v>
      </c>
      <c r="D812" s="66">
        <v>21</v>
      </c>
      <c r="E812" s="182">
        <f t="shared" si="91"/>
        <v>5.983775420360223E-5</v>
      </c>
      <c r="F812" s="183">
        <f t="shared" si="93"/>
        <v>0.99749536257404847</v>
      </c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  <c r="CE812" s="23"/>
      <c r="CF812" s="23"/>
      <c r="CG812" s="23"/>
      <c r="CH812" s="23"/>
      <c r="CI812" s="23"/>
      <c r="CJ812" s="23"/>
    </row>
    <row r="813" spans="1:88" ht="18.75" customHeight="1">
      <c r="A813" s="160">
        <f t="shared" si="92"/>
        <v>794</v>
      </c>
      <c r="B813" s="161" t="s">
        <v>56</v>
      </c>
      <c r="C813" s="172" t="s">
        <v>854</v>
      </c>
      <c r="D813" s="66">
        <v>20</v>
      </c>
      <c r="E813" s="182">
        <f t="shared" si="91"/>
        <v>5.6988337336764029E-5</v>
      </c>
      <c r="F813" s="183">
        <f t="shared" si="93"/>
        <v>0.99755235091138528</v>
      </c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  <c r="CE813" s="23"/>
      <c r="CF813" s="23"/>
      <c r="CG813" s="23"/>
      <c r="CH813" s="23"/>
      <c r="CI813" s="23"/>
      <c r="CJ813" s="23"/>
    </row>
    <row r="814" spans="1:88" ht="18.75" customHeight="1">
      <c r="A814" s="160">
        <f t="shared" si="92"/>
        <v>795</v>
      </c>
      <c r="B814" s="161" t="s">
        <v>52</v>
      </c>
      <c r="C814" s="172" t="s">
        <v>1544</v>
      </c>
      <c r="D814" s="66">
        <v>20</v>
      </c>
      <c r="E814" s="182">
        <f t="shared" si="91"/>
        <v>5.6988337336764029E-5</v>
      </c>
      <c r="F814" s="183">
        <f t="shared" si="93"/>
        <v>0.99760933924872208</v>
      </c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  <c r="CE814" s="23"/>
      <c r="CF814" s="23"/>
      <c r="CG814" s="23"/>
      <c r="CH814" s="23"/>
      <c r="CI814" s="23"/>
      <c r="CJ814" s="23"/>
    </row>
    <row r="815" spans="1:88" ht="18.75" customHeight="1">
      <c r="A815" s="160">
        <f t="shared" si="92"/>
        <v>796</v>
      </c>
      <c r="B815" s="161" t="s">
        <v>61</v>
      </c>
      <c r="C815" s="172" t="s">
        <v>869</v>
      </c>
      <c r="D815" s="66">
        <v>20</v>
      </c>
      <c r="E815" s="182">
        <f t="shared" si="91"/>
        <v>5.6988337336764029E-5</v>
      </c>
      <c r="F815" s="183">
        <f t="shared" si="93"/>
        <v>0.99766632758605889</v>
      </c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  <c r="CE815" s="23"/>
      <c r="CF815" s="23"/>
      <c r="CG815" s="23"/>
      <c r="CH815" s="23"/>
      <c r="CI815" s="23"/>
      <c r="CJ815" s="23"/>
    </row>
    <row r="816" spans="1:88" ht="18.75" customHeight="1">
      <c r="A816" s="160">
        <f t="shared" si="92"/>
        <v>797</v>
      </c>
      <c r="B816" s="161" t="s">
        <v>64</v>
      </c>
      <c r="C816" s="172" t="s">
        <v>861</v>
      </c>
      <c r="D816" s="66">
        <v>20</v>
      </c>
      <c r="E816" s="182">
        <f t="shared" si="91"/>
        <v>5.6988337336764029E-5</v>
      </c>
      <c r="F816" s="183">
        <f t="shared" si="93"/>
        <v>0.99772331592339569</v>
      </c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  <c r="CE816" s="23"/>
      <c r="CF816" s="23"/>
      <c r="CG816" s="23"/>
      <c r="CH816" s="23"/>
      <c r="CI816" s="23"/>
      <c r="CJ816" s="23"/>
    </row>
    <row r="817" spans="1:88" ht="18.75" customHeight="1">
      <c r="A817" s="160">
        <f t="shared" si="92"/>
        <v>798</v>
      </c>
      <c r="B817" s="161" t="s">
        <v>52</v>
      </c>
      <c r="C817" s="172" t="s">
        <v>834</v>
      </c>
      <c r="D817" s="66">
        <v>20</v>
      </c>
      <c r="E817" s="182">
        <f t="shared" si="91"/>
        <v>5.6988337336764029E-5</v>
      </c>
      <c r="F817" s="183">
        <f t="shared" si="93"/>
        <v>0.9977803042607325</v>
      </c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  <c r="CE817" s="23"/>
      <c r="CF817" s="23"/>
      <c r="CG817" s="23"/>
      <c r="CH817" s="23"/>
      <c r="CI817" s="23"/>
      <c r="CJ817" s="23"/>
    </row>
    <row r="818" spans="1:88" ht="18.75" customHeight="1">
      <c r="A818" s="160">
        <f t="shared" si="92"/>
        <v>799</v>
      </c>
      <c r="B818" s="161" t="s">
        <v>64</v>
      </c>
      <c r="C818" s="172" t="s">
        <v>1757</v>
      </c>
      <c r="D818" s="66">
        <v>20</v>
      </c>
      <c r="E818" s="182">
        <f t="shared" si="91"/>
        <v>5.6988337336764029E-5</v>
      </c>
      <c r="F818" s="183">
        <f t="shared" si="93"/>
        <v>0.9978372925980693</v>
      </c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  <c r="CE818" s="23"/>
      <c r="CF818" s="23"/>
      <c r="CG818" s="23"/>
      <c r="CH818" s="23"/>
      <c r="CI818" s="23"/>
      <c r="CJ818" s="23"/>
    </row>
    <row r="819" spans="1:88" ht="18.75" customHeight="1">
      <c r="A819" s="160">
        <f t="shared" si="92"/>
        <v>800</v>
      </c>
      <c r="B819" s="161" t="s">
        <v>61</v>
      </c>
      <c r="C819" s="172" t="s">
        <v>1804</v>
      </c>
      <c r="D819" s="66">
        <v>20</v>
      </c>
      <c r="E819" s="182">
        <f t="shared" si="91"/>
        <v>5.6988337336764029E-5</v>
      </c>
      <c r="F819" s="183">
        <f t="shared" si="93"/>
        <v>0.99789428093540611</v>
      </c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  <c r="CE819" s="23"/>
      <c r="CF819" s="23"/>
      <c r="CG819" s="23"/>
      <c r="CH819" s="23"/>
      <c r="CI819" s="23"/>
      <c r="CJ819" s="23"/>
    </row>
    <row r="820" spans="1:88" ht="18.75" customHeight="1">
      <c r="A820" s="160">
        <f t="shared" si="92"/>
        <v>801</v>
      </c>
      <c r="B820" s="161" t="s">
        <v>58</v>
      </c>
      <c r="C820" s="172" t="s">
        <v>1493</v>
      </c>
      <c r="D820" s="66">
        <v>19</v>
      </c>
      <c r="E820" s="182">
        <f t="shared" si="91"/>
        <v>5.4138920469925828E-5</v>
      </c>
      <c r="F820" s="183">
        <f t="shared" si="93"/>
        <v>0.99794841985587601</v>
      </c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  <c r="CE820" s="23"/>
      <c r="CF820" s="23"/>
      <c r="CG820" s="23"/>
      <c r="CH820" s="23"/>
      <c r="CI820" s="23"/>
      <c r="CJ820" s="23"/>
    </row>
    <row r="821" spans="1:88" ht="18.75" customHeight="1">
      <c r="A821" s="160">
        <f t="shared" si="92"/>
        <v>802</v>
      </c>
      <c r="B821" s="161" t="s">
        <v>58</v>
      </c>
      <c r="C821" s="172" t="s">
        <v>1528</v>
      </c>
      <c r="D821" s="66">
        <v>19</v>
      </c>
      <c r="E821" s="182">
        <f t="shared" si="91"/>
        <v>5.4138920469925828E-5</v>
      </c>
      <c r="F821" s="183">
        <f t="shared" si="93"/>
        <v>0.99800255877634592</v>
      </c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  <c r="CE821" s="23"/>
      <c r="CF821" s="23"/>
      <c r="CG821" s="23"/>
      <c r="CH821" s="23"/>
      <c r="CI821" s="23"/>
      <c r="CJ821" s="23"/>
    </row>
    <row r="822" spans="1:88" ht="18.75" customHeight="1">
      <c r="A822" s="160">
        <f t="shared" si="92"/>
        <v>803</v>
      </c>
      <c r="B822" s="161" t="s">
        <v>72</v>
      </c>
      <c r="C822" s="172" t="s">
        <v>1546</v>
      </c>
      <c r="D822" s="66">
        <v>19</v>
      </c>
      <c r="E822" s="182">
        <f t="shared" si="91"/>
        <v>5.4138920469925828E-5</v>
      </c>
      <c r="F822" s="183">
        <f t="shared" si="93"/>
        <v>0.99805669769681582</v>
      </c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  <c r="CE822" s="23"/>
      <c r="CF822" s="23"/>
      <c r="CG822" s="23"/>
      <c r="CH822" s="23"/>
      <c r="CI822" s="23"/>
      <c r="CJ822" s="23"/>
    </row>
    <row r="823" spans="1:88" ht="18.75" customHeight="1">
      <c r="A823" s="160">
        <f t="shared" si="92"/>
        <v>804</v>
      </c>
      <c r="B823" s="161" t="s">
        <v>61</v>
      </c>
      <c r="C823" s="172" t="s">
        <v>1552</v>
      </c>
      <c r="D823" s="66">
        <v>19</v>
      </c>
      <c r="E823" s="182">
        <f t="shared" si="91"/>
        <v>5.4138920469925828E-5</v>
      </c>
      <c r="F823" s="183">
        <f t="shared" si="93"/>
        <v>0.99811083661728572</v>
      </c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  <c r="CE823" s="23"/>
      <c r="CF823" s="23"/>
      <c r="CG823" s="23"/>
      <c r="CH823" s="23"/>
      <c r="CI823" s="23"/>
      <c r="CJ823" s="23"/>
    </row>
    <row r="824" spans="1:88" ht="18.75" customHeight="1">
      <c r="A824" s="160">
        <f t="shared" si="92"/>
        <v>805</v>
      </c>
      <c r="B824" s="161" t="s">
        <v>72</v>
      </c>
      <c r="C824" s="172" t="s">
        <v>871</v>
      </c>
      <c r="D824" s="66">
        <v>19</v>
      </c>
      <c r="E824" s="182">
        <f t="shared" si="91"/>
        <v>5.4138920469925828E-5</v>
      </c>
      <c r="F824" s="183">
        <f t="shared" si="93"/>
        <v>0.99816497553775563</v>
      </c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  <c r="CE824" s="23"/>
      <c r="CF824" s="23"/>
      <c r="CG824" s="23"/>
      <c r="CH824" s="23"/>
      <c r="CI824" s="23"/>
      <c r="CJ824" s="23"/>
    </row>
    <row r="825" spans="1:88" ht="18.75" customHeight="1">
      <c r="A825" s="160">
        <f t="shared" si="92"/>
        <v>806</v>
      </c>
      <c r="B825" s="161" t="s">
        <v>58</v>
      </c>
      <c r="C825" s="172" t="s">
        <v>837</v>
      </c>
      <c r="D825" s="66">
        <v>19</v>
      </c>
      <c r="E825" s="182">
        <f t="shared" si="91"/>
        <v>5.4138920469925828E-5</v>
      </c>
      <c r="F825" s="183">
        <f t="shared" si="93"/>
        <v>0.99821911445822553</v>
      </c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  <c r="CE825" s="23"/>
      <c r="CF825" s="23"/>
      <c r="CG825" s="23"/>
      <c r="CH825" s="23"/>
      <c r="CI825" s="23"/>
      <c r="CJ825" s="23"/>
    </row>
    <row r="826" spans="1:88" ht="18.75" customHeight="1">
      <c r="A826" s="160">
        <f t="shared" si="92"/>
        <v>807</v>
      </c>
      <c r="B826" s="161" t="s">
        <v>56</v>
      </c>
      <c r="C826" s="172" t="s">
        <v>1497</v>
      </c>
      <c r="D826" s="66">
        <v>18</v>
      </c>
      <c r="E826" s="182">
        <f t="shared" si="91"/>
        <v>5.1289503603087627E-5</v>
      </c>
      <c r="F826" s="183">
        <f t="shared" si="93"/>
        <v>0.99827040396182865</v>
      </c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  <c r="CE826" s="23"/>
      <c r="CF826" s="23"/>
      <c r="CG826" s="23"/>
      <c r="CH826" s="23"/>
      <c r="CI826" s="23"/>
      <c r="CJ826" s="23"/>
    </row>
    <row r="827" spans="1:88" ht="18.75" customHeight="1">
      <c r="A827" s="160">
        <f t="shared" si="92"/>
        <v>808</v>
      </c>
      <c r="B827" s="161" t="s">
        <v>917</v>
      </c>
      <c r="C827" s="172" t="s">
        <v>839</v>
      </c>
      <c r="D827" s="66">
        <v>18</v>
      </c>
      <c r="E827" s="182">
        <f t="shared" si="91"/>
        <v>5.1289503603087627E-5</v>
      </c>
      <c r="F827" s="183">
        <f t="shared" si="93"/>
        <v>0.99832169346543176</v>
      </c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  <c r="CE827" s="23"/>
      <c r="CF827" s="23"/>
      <c r="CG827" s="23"/>
      <c r="CH827" s="23"/>
      <c r="CI827" s="23"/>
      <c r="CJ827" s="23"/>
    </row>
    <row r="828" spans="1:88" ht="18.75" customHeight="1">
      <c r="A828" s="160">
        <f t="shared" si="92"/>
        <v>809</v>
      </c>
      <c r="B828" s="161" t="s">
        <v>72</v>
      </c>
      <c r="C828" s="172" t="s">
        <v>765</v>
      </c>
      <c r="D828" s="66">
        <v>18</v>
      </c>
      <c r="E828" s="182">
        <f t="shared" si="91"/>
        <v>5.1289503603087627E-5</v>
      </c>
      <c r="F828" s="183">
        <f t="shared" si="93"/>
        <v>0.99837298296903487</v>
      </c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  <c r="CE828" s="23"/>
      <c r="CF828" s="23"/>
      <c r="CG828" s="23"/>
      <c r="CH828" s="23"/>
      <c r="CI828" s="23"/>
      <c r="CJ828" s="23"/>
    </row>
    <row r="829" spans="1:88" ht="18.75" customHeight="1">
      <c r="A829" s="160">
        <f t="shared" si="92"/>
        <v>810</v>
      </c>
      <c r="B829" s="161" t="s">
        <v>52</v>
      </c>
      <c r="C829" s="172" t="s">
        <v>828</v>
      </c>
      <c r="D829" s="66">
        <v>18</v>
      </c>
      <c r="E829" s="182">
        <f t="shared" si="91"/>
        <v>5.1289503603087627E-5</v>
      </c>
      <c r="F829" s="183">
        <f t="shared" si="93"/>
        <v>0.99842427247263799</v>
      </c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  <c r="CE829" s="23"/>
      <c r="CF829" s="23"/>
      <c r="CG829" s="23"/>
      <c r="CH829" s="23"/>
      <c r="CI829" s="23"/>
      <c r="CJ829" s="23"/>
    </row>
    <row r="830" spans="1:88" ht="18.75" customHeight="1">
      <c r="A830" s="160">
        <f t="shared" si="92"/>
        <v>811</v>
      </c>
      <c r="B830" s="161" t="s">
        <v>61</v>
      </c>
      <c r="C830" s="172" t="s">
        <v>1641</v>
      </c>
      <c r="D830" s="66">
        <v>18</v>
      </c>
      <c r="E830" s="182">
        <f t="shared" si="91"/>
        <v>5.1289503603087627E-5</v>
      </c>
      <c r="F830" s="183">
        <f t="shared" si="93"/>
        <v>0.9984755619762411</v>
      </c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  <c r="CE830" s="23"/>
      <c r="CF830" s="23"/>
      <c r="CG830" s="23"/>
      <c r="CH830" s="23"/>
      <c r="CI830" s="23"/>
      <c r="CJ830" s="23"/>
    </row>
    <row r="831" spans="1:88" ht="18.75" customHeight="1">
      <c r="A831" s="160">
        <f t="shared" si="92"/>
        <v>812</v>
      </c>
      <c r="B831" s="161" t="s">
        <v>61</v>
      </c>
      <c r="C831" s="172" t="s">
        <v>881</v>
      </c>
      <c r="D831" s="66">
        <v>18</v>
      </c>
      <c r="E831" s="182">
        <f t="shared" si="91"/>
        <v>5.1289503603087627E-5</v>
      </c>
      <c r="F831" s="183">
        <f t="shared" si="93"/>
        <v>0.99852685147984421</v>
      </c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  <c r="CE831" s="23"/>
      <c r="CF831" s="23"/>
      <c r="CG831" s="23"/>
      <c r="CH831" s="23"/>
      <c r="CI831" s="23"/>
      <c r="CJ831" s="23"/>
    </row>
    <row r="832" spans="1:88" ht="18.75" customHeight="1">
      <c r="A832" s="160">
        <f t="shared" si="92"/>
        <v>813</v>
      </c>
      <c r="B832" s="161" t="s">
        <v>61</v>
      </c>
      <c r="C832" s="172" t="s">
        <v>885</v>
      </c>
      <c r="D832" s="66">
        <v>18</v>
      </c>
      <c r="E832" s="182">
        <f t="shared" si="91"/>
        <v>5.1289503603087627E-5</v>
      </c>
      <c r="F832" s="183">
        <f t="shared" si="93"/>
        <v>0.99857814098344733</v>
      </c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  <c r="CE832" s="23"/>
      <c r="CF832" s="23"/>
      <c r="CG832" s="23"/>
      <c r="CH832" s="23"/>
      <c r="CI832" s="23"/>
      <c r="CJ832" s="23"/>
    </row>
    <row r="833" spans="1:88" ht="18.75" customHeight="1">
      <c r="A833" s="160">
        <f t="shared" si="92"/>
        <v>814</v>
      </c>
      <c r="B833" s="161" t="s">
        <v>61</v>
      </c>
      <c r="C833" s="172" t="s">
        <v>911</v>
      </c>
      <c r="D833" s="66">
        <v>18</v>
      </c>
      <c r="E833" s="182">
        <f t="shared" si="91"/>
        <v>5.1289503603087627E-5</v>
      </c>
      <c r="F833" s="183">
        <f t="shared" si="93"/>
        <v>0.99862943048705044</v>
      </c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  <c r="CE833" s="23"/>
      <c r="CF833" s="23"/>
      <c r="CG833" s="23"/>
      <c r="CH833" s="23"/>
      <c r="CI833" s="23"/>
      <c r="CJ833" s="23"/>
    </row>
    <row r="834" spans="1:88" ht="18.75" customHeight="1">
      <c r="A834" s="160">
        <f t="shared" si="92"/>
        <v>815</v>
      </c>
      <c r="B834" s="161" t="s">
        <v>72</v>
      </c>
      <c r="C834" s="172" t="s">
        <v>875</v>
      </c>
      <c r="D834" s="66">
        <v>18</v>
      </c>
      <c r="E834" s="182">
        <f t="shared" si="91"/>
        <v>5.1289503603087627E-5</v>
      </c>
      <c r="F834" s="183">
        <f t="shared" si="93"/>
        <v>0.99868071999065355</v>
      </c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  <c r="CE834" s="23"/>
      <c r="CF834" s="23"/>
      <c r="CG834" s="23"/>
      <c r="CH834" s="23"/>
      <c r="CI834" s="23"/>
      <c r="CJ834" s="23"/>
    </row>
    <row r="835" spans="1:88" ht="18.75" customHeight="1">
      <c r="A835" s="160">
        <f t="shared" si="92"/>
        <v>816</v>
      </c>
      <c r="B835" s="161" t="s">
        <v>61</v>
      </c>
      <c r="C835" s="172" t="s">
        <v>815</v>
      </c>
      <c r="D835" s="66">
        <v>17</v>
      </c>
      <c r="E835" s="182">
        <f t="shared" si="91"/>
        <v>4.8440086736249426E-5</v>
      </c>
      <c r="F835" s="183">
        <f t="shared" si="93"/>
        <v>0.99872916007738977</v>
      </c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  <c r="CE835" s="23"/>
      <c r="CF835" s="23"/>
      <c r="CG835" s="23"/>
      <c r="CH835" s="23"/>
      <c r="CI835" s="23"/>
      <c r="CJ835" s="23"/>
    </row>
    <row r="836" spans="1:88" ht="18.75" customHeight="1">
      <c r="A836" s="160">
        <f t="shared" si="92"/>
        <v>817</v>
      </c>
      <c r="B836" s="161" t="s">
        <v>61</v>
      </c>
      <c r="C836" s="172" t="s">
        <v>830</v>
      </c>
      <c r="D836" s="66">
        <v>17</v>
      </c>
      <c r="E836" s="182">
        <f t="shared" si="91"/>
        <v>4.8440086736249426E-5</v>
      </c>
      <c r="F836" s="183">
        <f t="shared" si="93"/>
        <v>0.99877760016412598</v>
      </c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  <c r="CE836" s="23"/>
      <c r="CF836" s="23"/>
      <c r="CG836" s="23"/>
      <c r="CH836" s="23"/>
      <c r="CI836" s="23"/>
      <c r="CJ836" s="23"/>
    </row>
    <row r="837" spans="1:88" ht="18.75" customHeight="1">
      <c r="A837" s="160">
        <f t="shared" si="92"/>
        <v>818</v>
      </c>
      <c r="B837" s="161" t="s">
        <v>52</v>
      </c>
      <c r="C837" s="172" t="s">
        <v>1656</v>
      </c>
      <c r="D837" s="66">
        <v>17</v>
      </c>
      <c r="E837" s="182">
        <f t="shared" si="91"/>
        <v>4.8440086736249426E-5</v>
      </c>
      <c r="F837" s="183">
        <f t="shared" si="93"/>
        <v>0.99882604025086219</v>
      </c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  <c r="CE837" s="23"/>
      <c r="CF837" s="23"/>
      <c r="CG837" s="23"/>
      <c r="CH837" s="23"/>
      <c r="CI837" s="23"/>
      <c r="CJ837" s="23"/>
    </row>
    <row r="838" spans="1:88" ht="18.75" customHeight="1">
      <c r="A838" s="160">
        <f t="shared" si="92"/>
        <v>819</v>
      </c>
      <c r="B838" s="161" t="s">
        <v>58</v>
      </c>
      <c r="C838" s="172" t="s">
        <v>872</v>
      </c>
      <c r="D838" s="66">
        <v>17</v>
      </c>
      <c r="E838" s="182">
        <f t="shared" si="91"/>
        <v>4.8440086736249426E-5</v>
      </c>
      <c r="F838" s="183">
        <f t="shared" si="93"/>
        <v>0.9988744803375984</v>
      </c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  <c r="CE838" s="23"/>
      <c r="CF838" s="23"/>
      <c r="CG838" s="23"/>
      <c r="CH838" s="23"/>
      <c r="CI838" s="23"/>
      <c r="CJ838" s="23"/>
    </row>
    <row r="839" spans="1:88" ht="18.75" customHeight="1">
      <c r="A839" s="160">
        <f t="shared" si="92"/>
        <v>820</v>
      </c>
      <c r="B839" s="161" t="s">
        <v>61</v>
      </c>
      <c r="C839" s="172" t="s">
        <v>906</v>
      </c>
      <c r="D839" s="66">
        <v>16</v>
      </c>
      <c r="E839" s="182">
        <f t="shared" si="91"/>
        <v>4.5590669869411225E-5</v>
      </c>
      <c r="F839" s="183">
        <f t="shared" si="93"/>
        <v>0.99892007100746782</v>
      </c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  <c r="CE839" s="23"/>
      <c r="CF839" s="23"/>
      <c r="CG839" s="23"/>
      <c r="CH839" s="23"/>
      <c r="CI839" s="23"/>
      <c r="CJ839" s="23"/>
    </row>
    <row r="840" spans="1:88" ht="18.75" customHeight="1">
      <c r="A840" s="160">
        <f t="shared" si="92"/>
        <v>821</v>
      </c>
      <c r="B840" s="161" t="s">
        <v>61</v>
      </c>
      <c r="C840" s="172" t="s">
        <v>900</v>
      </c>
      <c r="D840" s="66">
        <v>16</v>
      </c>
      <c r="E840" s="182">
        <f t="shared" si="91"/>
        <v>4.5590669869411225E-5</v>
      </c>
      <c r="F840" s="183">
        <f t="shared" si="93"/>
        <v>0.99896566167733725</v>
      </c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  <c r="CE840" s="23"/>
      <c r="CF840" s="23"/>
      <c r="CG840" s="23"/>
      <c r="CH840" s="23"/>
      <c r="CI840" s="23"/>
      <c r="CJ840" s="23"/>
    </row>
    <row r="841" spans="1:88" ht="18.75" customHeight="1">
      <c r="A841" s="160">
        <f t="shared" si="92"/>
        <v>822</v>
      </c>
      <c r="B841" s="161" t="s">
        <v>61</v>
      </c>
      <c r="C841" s="172" t="s">
        <v>858</v>
      </c>
      <c r="D841" s="66">
        <v>16</v>
      </c>
      <c r="E841" s="182">
        <f t="shared" si="91"/>
        <v>4.5590669869411225E-5</v>
      </c>
      <c r="F841" s="183">
        <f t="shared" si="93"/>
        <v>0.99901125234720667</v>
      </c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  <c r="CE841" s="23"/>
      <c r="CF841" s="23"/>
      <c r="CG841" s="23"/>
      <c r="CH841" s="23"/>
      <c r="CI841" s="23"/>
      <c r="CJ841" s="23"/>
    </row>
    <row r="842" spans="1:88" ht="18.75" customHeight="1">
      <c r="A842" s="160">
        <f t="shared" si="92"/>
        <v>823</v>
      </c>
      <c r="B842" s="161" t="s">
        <v>72</v>
      </c>
      <c r="C842" s="172" t="s">
        <v>879</v>
      </c>
      <c r="D842" s="66">
        <v>16</v>
      </c>
      <c r="E842" s="182">
        <f t="shared" si="91"/>
        <v>4.5590669869411225E-5</v>
      </c>
      <c r="F842" s="183">
        <f t="shared" si="93"/>
        <v>0.99905684301707609</v>
      </c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  <c r="CE842" s="23"/>
      <c r="CF842" s="23"/>
      <c r="CG842" s="23"/>
      <c r="CH842" s="23"/>
      <c r="CI842" s="23"/>
      <c r="CJ842" s="23"/>
    </row>
    <row r="843" spans="1:88" ht="18.75" customHeight="1">
      <c r="A843" s="160">
        <f t="shared" si="92"/>
        <v>824</v>
      </c>
      <c r="B843" s="161" t="s">
        <v>52</v>
      </c>
      <c r="C843" s="172" t="s">
        <v>1618</v>
      </c>
      <c r="D843" s="66">
        <v>15</v>
      </c>
      <c r="E843" s="182">
        <f t="shared" si="91"/>
        <v>4.2741253002573023E-5</v>
      </c>
      <c r="F843" s="183">
        <f t="shared" si="93"/>
        <v>0.99909958427007861</v>
      </c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  <c r="CE843" s="23"/>
      <c r="CF843" s="23"/>
      <c r="CG843" s="23"/>
      <c r="CH843" s="23"/>
      <c r="CI843" s="23"/>
      <c r="CJ843" s="23"/>
    </row>
    <row r="844" spans="1:88" ht="18.75" customHeight="1">
      <c r="A844" s="160">
        <f t="shared" si="92"/>
        <v>825</v>
      </c>
      <c r="B844" s="161" t="s">
        <v>61</v>
      </c>
      <c r="C844" s="172" t="s">
        <v>1663</v>
      </c>
      <c r="D844" s="66">
        <v>15</v>
      </c>
      <c r="E844" s="182">
        <f t="shared" si="91"/>
        <v>4.2741253002573023E-5</v>
      </c>
      <c r="F844" s="183">
        <f t="shared" si="93"/>
        <v>0.99914232552308113</v>
      </c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  <c r="CE844" s="23"/>
      <c r="CF844" s="23"/>
      <c r="CG844" s="23"/>
      <c r="CH844" s="23"/>
      <c r="CI844" s="23"/>
      <c r="CJ844" s="23"/>
    </row>
    <row r="845" spans="1:88" ht="18.75" customHeight="1">
      <c r="A845" s="160">
        <f t="shared" si="92"/>
        <v>826</v>
      </c>
      <c r="B845" s="161" t="s">
        <v>58</v>
      </c>
      <c r="C845" s="172" t="s">
        <v>1710</v>
      </c>
      <c r="D845" s="66">
        <v>15</v>
      </c>
      <c r="E845" s="182">
        <f t="shared" si="91"/>
        <v>4.2741253002573023E-5</v>
      </c>
      <c r="F845" s="183">
        <f t="shared" si="93"/>
        <v>0.99918506677608365</v>
      </c>
      <c r="G845" s="23"/>
      <c r="H845" s="39"/>
      <c r="I845" s="39"/>
      <c r="J845" s="39"/>
      <c r="K845" s="39"/>
      <c r="L845" s="46"/>
      <c r="M845" s="46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  <c r="CE845" s="23"/>
      <c r="CF845" s="23"/>
      <c r="CG845" s="23"/>
      <c r="CH845" s="23"/>
      <c r="CI845" s="23"/>
      <c r="CJ845" s="23"/>
    </row>
    <row r="846" spans="1:88" ht="18.75" customHeight="1">
      <c r="A846" s="160">
        <f t="shared" si="92"/>
        <v>827</v>
      </c>
      <c r="B846" s="161" t="s">
        <v>58</v>
      </c>
      <c r="C846" s="172" t="s">
        <v>857</v>
      </c>
      <c r="D846" s="66">
        <v>14</v>
      </c>
      <c r="E846" s="182">
        <f t="shared" si="91"/>
        <v>3.9891836135734822E-5</v>
      </c>
      <c r="F846" s="183">
        <f t="shared" si="93"/>
        <v>0.99922495861221938</v>
      </c>
      <c r="G846" s="23"/>
      <c r="H846" s="39"/>
      <c r="I846" s="39"/>
      <c r="J846" s="39"/>
      <c r="K846" s="39"/>
      <c r="L846" s="46"/>
      <c r="M846" s="46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  <c r="CE846" s="23"/>
      <c r="CF846" s="23"/>
      <c r="CG846" s="23"/>
      <c r="CH846" s="23"/>
      <c r="CI846" s="23"/>
      <c r="CJ846" s="23"/>
    </row>
    <row r="847" spans="1:88" ht="18.75" customHeight="1">
      <c r="A847" s="160">
        <f t="shared" si="92"/>
        <v>828</v>
      </c>
      <c r="B847" s="161" t="s">
        <v>52</v>
      </c>
      <c r="C847" s="172" t="s">
        <v>862</v>
      </c>
      <c r="D847" s="66">
        <v>14</v>
      </c>
      <c r="E847" s="182">
        <f t="shared" si="91"/>
        <v>3.9891836135734822E-5</v>
      </c>
      <c r="F847" s="183">
        <f t="shared" si="93"/>
        <v>0.99926485044835511</v>
      </c>
      <c r="G847" s="23"/>
      <c r="H847" s="39"/>
      <c r="I847" s="39"/>
      <c r="J847" s="39"/>
      <c r="K847" s="39"/>
      <c r="L847" s="46"/>
      <c r="M847" s="46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  <c r="CE847" s="23"/>
      <c r="CF847" s="23"/>
      <c r="CG847" s="23"/>
      <c r="CH847" s="23"/>
      <c r="CI847" s="23"/>
      <c r="CJ847" s="23"/>
    </row>
    <row r="848" spans="1:88" ht="18.75" customHeight="1">
      <c r="A848" s="160">
        <f t="shared" si="92"/>
        <v>829</v>
      </c>
      <c r="B848" s="161" t="s">
        <v>61</v>
      </c>
      <c r="C848" s="172" t="s">
        <v>1750</v>
      </c>
      <c r="D848" s="66">
        <v>14</v>
      </c>
      <c r="E848" s="182">
        <f t="shared" si="91"/>
        <v>3.9891836135734822E-5</v>
      </c>
      <c r="F848" s="183">
        <f t="shared" si="93"/>
        <v>0.99930474228449084</v>
      </c>
      <c r="G848" s="23"/>
      <c r="H848" s="39"/>
      <c r="I848" s="39"/>
      <c r="J848" s="39"/>
      <c r="K848" s="39"/>
      <c r="L848" s="46"/>
      <c r="M848" s="46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  <c r="CE848" s="23"/>
      <c r="CF848" s="23"/>
      <c r="CG848" s="23"/>
      <c r="CH848" s="23"/>
      <c r="CI848" s="23"/>
      <c r="CJ848" s="23"/>
    </row>
    <row r="849" spans="1:88" ht="18.75" customHeight="1">
      <c r="A849" s="160">
        <f t="shared" si="92"/>
        <v>830</v>
      </c>
      <c r="B849" s="161" t="s">
        <v>72</v>
      </c>
      <c r="C849" s="172" t="s">
        <v>1553</v>
      </c>
      <c r="D849" s="66">
        <v>13</v>
      </c>
      <c r="E849" s="182">
        <f t="shared" si="91"/>
        <v>3.7042419268896621E-5</v>
      </c>
      <c r="F849" s="183">
        <f t="shared" si="93"/>
        <v>0.99934178470375978</v>
      </c>
      <c r="G849" s="23"/>
      <c r="H849" s="39"/>
      <c r="I849" s="39"/>
      <c r="J849" s="39"/>
      <c r="K849" s="39"/>
      <c r="L849" s="46"/>
      <c r="M849" s="46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  <c r="CE849" s="23"/>
      <c r="CF849" s="23"/>
      <c r="CG849" s="23"/>
      <c r="CH849" s="23"/>
      <c r="CI849" s="23"/>
      <c r="CJ849" s="23"/>
    </row>
    <row r="850" spans="1:88" ht="18.75" customHeight="1">
      <c r="A850" s="160">
        <f t="shared" si="92"/>
        <v>831</v>
      </c>
      <c r="B850" s="161" t="s">
        <v>64</v>
      </c>
      <c r="C850" s="172" t="s">
        <v>846</v>
      </c>
      <c r="D850" s="66">
        <v>13</v>
      </c>
      <c r="E850" s="182">
        <f t="shared" si="91"/>
        <v>3.7042419268896621E-5</v>
      </c>
      <c r="F850" s="183">
        <f t="shared" si="93"/>
        <v>0.99937882712302872</v>
      </c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  <c r="CE850" s="23"/>
      <c r="CF850" s="23"/>
      <c r="CG850" s="23"/>
      <c r="CH850" s="23"/>
      <c r="CI850" s="23"/>
      <c r="CJ850" s="23"/>
    </row>
    <row r="851" spans="1:88" ht="18.75" customHeight="1">
      <c r="A851" s="160">
        <f t="shared" si="92"/>
        <v>832</v>
      </c>
      <c r="B851" s="161" t="s">
        <v>61</v>
      </c>
      <c r="C851" s="172" t="s">
        <v>1591</v>
      </c>
      <c r="D851" s="66">
        <v>13</v>
      </c>
      <c r="E851" s="182">
        <f t="shared" si="91"/>
        <v>3.7042419268896621E-5</v>
      </c>
      <c r="F851" s="183">
        <f t="shared" si="93"/>
        <v>0.99941586954229766</v>
      </c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  <c r="CE851" s="23"/>
      <c r="CF851" s="23"/>
      <c r="CG851" s="23"/>
      <c r="CH851" s="23"/>
      <c r="CI851" s="23"/>
      <c r="CJ851" s="23"/>
    </row>
    <row r="852" spans="1:88" ht="18.75" customHeight="1">
      <c r="A852" s="160">
        <f t="shared" si="92"/>
        <v>833</v>
      </c>
      <c r="B852" s="161" t="s">
        <v>61</v>
      </c>
      <c r="C852" s="172" t="s">
        <v>1639</v>
      </c>
      <c r="D852" s="66">
        <v>13</v>
      </c>
      <c r="E852" s="182">
        <f t="shared" ref="E852:E872" si="94">D852/$D$873</f>
        <v>3.7042419268896621E-5</v>
      </c>
      <c r="F852" s="183">
        <f t="shared" si="93"/>
        <v>0.9994529119615666</v>
      </c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  <c r="CE852" s="23"/>
      <c r="CF852" s="23"/>
      <c r="CG852" s="23"/>
      <c r="CH852" s="23"/>
      <c r="CI852" s="23"/>
      <c r="CJ852" s="23"/>
    </row>
    <row r="853" spans="1:88" ht="18.75" customHeight="1">
      <c r="A853" s="160">
        <f t="shared" ref="A853:A872" si="95">A852+1</f>
        <v>834</v>
      </c>
      <c r="B853" s="161" t="s">
        <v>58</v>
      </c>
      <c r="C853" s="172" t="s">
        <v>849</v>
      </c>
      <c r="D853" s="66">
        <v>13</v>
      </c>
      <c r="E853" s="182">
        <f t="shared" si="94"/>
        <v>3.7042419268896621E-5</v>
      </c>
      <c r="F853" s="183">
        <f t="shared" ref="F853:F872" si="96">F852+E853</f>
        <v>0.99948995438083554</v>
      </c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  <c r="CE853" s="23"/>
      <c r="CF853" s="23"/>
      <c r="CG853" s="23"/>
      <c r="CH853" s="23"/>
      <c r="CI853" s="23"/>
      <c r="CJ853" s="23"/>
    </row>
    <row r="854" spans="1:88" ht="18.75" customHeight="1">
      <c r="A854" s="160">
        <f t="shared" si="95"/>
        <v>835</v>
      </c>
      <c r="B854" s="161" t="s">
        <v>64</v>
      </c>
      <c r="C854" s="172" t="s">
        <v>1531</v>
      </c>
      <c r="D854" s="66">
        <v>12</v>
      </c>
      <c r="E854" s="182">
        <f t="shared" si="94"/>
        <v>3.419300240205842E-5</v>
      </c>
      <c r="F854" s="183">
        <f t="shared" si="96"/>
        <v>0.99952414738323758</v>
      </c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  <c r="CE854" s="23"/>
      <c r="CF854" s="23"/>
      <c r="CG854" s="23"/>
      <c r="CH854" s="23"/>
      <c r="CI854" s="23"/>
      <c r="CJ854" s="23"/>
    </row>
    <row r="855" spans="1:88" ht="18.75" customHeight="1">
      <c r="A855" s="160">
        <f t="shared" si="95"/>
        <v>836</v>
      </c>
      <c r="B855" s="161" t="s">
        <v>72</v>
      </c>
      <c r="C855" s="172" t="s">
        <v>1575</v>
      </c>
      <c r="D855" s="66">
        <v>12</v>
      </c>
      <c r="E855" s="182">
        <f t="shared" si="94"/>
        <v>3.419300240205842E-5</v>
      </c>
      <c r="F855" s="183">
        <f t="shared" si="96"/>
        <v>0.99955834038563962</v>
      </c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  <c r="CE855" s="23"/>
      <c r="CF855" s="23"/>
      <c r="CG855" s="23"/>
      <c r="CH855" s="23"/>
      <c r="CI855" s="23"/>
      <c r="CJ855" s="23"/>
    </row>
    <row r="856" spans="1:88" ht="18.75" customHeight="1">
      <c r="A856" s="160">
        <f t="shared" si="95"/>
        <v>837</v>
      </c>
      <c r="B856" s="161" t="s">
        <v>56</v>
      </c>
      <c r="C856" s="172" t="s">
        <v>868</v>
      </c>
      <c r="D856" s="66">
        <v>11</v>
      </c>
      <c r="E856" s="182">
        <f t="shared" si="94"/>
        <v>3.1343585535220219E-5</v>
      </c>
      <c r="F856" s="183">
        <f t="shared" si="96"/>
        <v>0.99958968397117487</v>
      </c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  <c r="CE856" s="23"/>
      <c r="CF856" s="23"/>
      <c r="CG856" s="23"/>
      <c r="CH856" s="23"/>
      <c r="CI856" s="23"/>
      <c r="CJ856" s="23"/>
    </row>
    <row r="857" spans="1:88" ht="18.75" customHeight="1">
      <c r="A857" s="160">
        <f t="shared" si="95"/>
        <v>838</v>
      </c>
      <c r="B857" s="161" t="s">
        <v>61</v>
      </c>
      <c r="C857" s="172" t="s">
        <v>1653</v>
      </c>
      <c r="D857" s="66">
        <v>11</v>
      </c>
      <c r="E857" s="182">
        <f t="shared" si="94"/>
        <v>3.1343585535220219E-5</v>
      </c>
      <c r="F857" s="183">
        <f t="shared" si="96"/>
        <v>0.99962102755671012</v>
      </c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  <c r="CE857" s="23"/>
      <c r="CF857" s="23"/>
      <c r="CG857" s="23"/>
      <c r="CH857" s="23"/>
      <c r="CI857" s="23"/>
      <c r="CJ857" s="23"/>
    </row>
    <row r="858" spans="1:88" ht="18.75" customHeight="1">
      <c r="A858" s="160">
        <f t="shared" si="95"/>
        <v>839</v>
      </c>
      <c r="B858" s="161" t="s">
        <v>61</v>
      </c>
      <c r="C858" s="172" t="s">
        <v>1720</v>
      </c>
      <c r="D858" s="66">
        <v>11</v>
      </c>
      <c r="E858" s="182">
        <f t="shared" si="94"/>
        <v>3.1343585535220219E-5</v>
      </c>
      <c r="F858" s="183">
        <f t="shared" si="96"/>
        <v>0.99965237114224537</v>
      </c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  <c r="CE858" s="23"/>
      <c r="CF858" s="23"/>
      <c r="CG858" s="23"/>
      <c r="CH858" s="23"/>
      <c r="CI858" s="23"/>
      <c r="CJ858" s="23"/>
    </row>
    <row r="859" spans="1:88" ht="18.75" customHeight="1">
      <c r="A859" s="160">
        <f t="shared" si="95"/>
        <v>840</v>
      </c>
      <c r="B859" s="161" t="s">
        <v>64</v>
      </c>
      <c r="C859" s="172" t="s">
        <v>1733</v>
      </c>
      <c r="D859" s="66">
        <v>11</v>
      </c>
      <c r="E859" s="182">
        <f t="shared" si="94"/>
        <v>3.1343585535220219E-5</v>
      </c>
      <c r="F859" s="183">
        <f t="shared" si="96"/>
        <v>0.99968371472778061</v>
      </c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  <c r="CE859" s="23"/>
      <c r="CF859" s="23"/>
      <c r="CG859" s="23"/>
      <c r="CH859" s="23"/>
      <c r="CI859" s="23"/>
      <c r="CJ859" s="23"/>
    </row>
    <row r="860" spans="1:88" ht="18.75" customHeight="1">
      <c r="A860" s="160">
        <f t="shared" si="95"/>
        <v>841</v>
      </c>
      <c r="B860" s="161" t="s">
        <v>52</v>
      </c>
      <c r="C860" s="172" t="s">
        <v>1777</v>
      </c>
      <c r="D860" s="66">
        <v>11</v>
      </c>
      <c r="E860" s="182">
        <f t="shared" si="94"/>
        <v>3.1343585535220219E-5</v>
      </c>
      <c r="F860" s="183">
        <f t="shared" si="96"/>
        <v>0.99971505831331586</v>
      </c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  <c r="CE860" s="23"/>
      <c r="CF860" s="23"/>
      <c r="CG860" s="23"/>
      <c r="CH860" s="23"/>
      <c r="CI860" s="23"/>
      <c r="CJ860" s="23"/>
    </row>
    <row r="861" spans="1:88" ht="18.75" customHeight="1">
      <c r="A861" s="160">
        <f t="shared" si="95"/>
        <v>842</v>
      </c>
      <c r="B861" s="161" t="s">
        <v>72</v>
      </c>
      <c r="C861" s="172" t="s">
        <v>895</v>
      </c>
      <c r="D861" s="66">
        <v>11</v>
      </c>
      <c r="E861" s="182">
        <f t="shared" si="94"/>
        <v>3.1343585535220219E-5</v>
      </c>
      <c r="F861" s="183">
        <f t="shared" si="96"/>
        <v>0.99974640189885111</v>
      </c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  <c r="CE861" s="23"/>
      <c r="CF861" s="23"/>
      <c r="CG861" s="23"/>
      <c r="CH861" s="23"/>
      <c r="CI861" s="23"/>
      <c r="CJ861" s="23"/>
    </row>
    <row r="862" spans="1:88" ht="18.75" customHeight="1">
      <c r="A862" s="160">
        <f t="shared" si="95"/>
        <v>843</v>
      </c>
      <c r="B862" s="161" t="s">
        <v>52</v>
      </c>
      <c r="C862" s="172" t="s">
        <v>1494</v>
      </c>
      <c r="D862" s="66">
        <v>10</v>
      </c>
      <c r="E862" s="182">
        <f t="shared" si="94"/>
        <v>2.8494168668382015E-5</v>
      </c>
      <c r="F862" s="183">
        <f t="shared" si="96"/>
        <v>0.99977489606751946</v>
      </c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  <c r="CE862" s="23"/>
      <c r="CF862" s="23"/>
      <c r="CG862" s="23"/>
      <c r="CH862" s="23"/>
      <c r="CI862" s="23"/>
      <c r="CJ862" s="23"/>
    </row>
    <row r="863" spans="1:88" ht="18.75" customHeight="1">
      <c r="A863" s="160">
        <f t="shared" si="95"/>
        <v>844</v>
      </c>
      <c r="B863" s="161" t="s">
        <v>61</v>
      </c>
      <c r="C863" s="172" t="s">
        <v>899</v>
      </c>
      <c r="D863" s="66">
        <v>10</v>
      </c>
      <c r="E863" s="182">
        <f t="shared" si="94"/>
        <v>2.8494168668382015E-5</v>
      </c>
      <c r="F863" s="183">
        <f t="shared" si="96"/>
        <v>0.99980339023618781</v>
      </c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  <c r="CE863" s="23"/>
      <c r="CF863" s="23"/>
      <c r="CG863" s="23"/>
      <c r="CH863" s="23"/>
      <c r="CI863" s="23"/>
      <c r="CJ863" s="23"/>
    </row>
    <row r="864" spans="1:88" ht="18.75" customHeight="1">
      <c r="A864" s="160">
        <f t="shared" si="95"/>
        <v>845</v>
      </c>
      <c r="B864" s="161" t="s">
        <v>61</v>
      </c>
      <c r="C864" s="172" t="s">
        <v>907</v>
      </c>
      <c r="D864" s="66">
        <v>10</v>
      </c>
      <c r="E864" s="182">
        <f t="shared" si="94"/>
        <v>2.8494168668382015E-5</v>
      </c>
      <c r="F864" s="183">
        <f t="shared" si="96"/>
        <v>0.99983188440485615</v>
      </c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  <c r="CE864" s="23"/>
      <c r="CF864" s="23"/>
      <c r="CG864" s="23"/>
      <c r="CH864" s="23"/>
      <c r="CI864" s="23"/>
      <c r="CJ864" s="23"/>
    </row>
    <row r="865" spans="1:6" ht="18.75" customHeight="1">
      <c r="A865" s="160">
        <f t="shared" si="95"/>
        <v>846</v>
      </c>
      <c r="B865" s="161" t="s">
        <v>52</v>
      </c>
      <c r="C865" s="172" t="s">
        <v>1536</v>
      </c>
      <c r="D865" s="66">
        <v>9</v>
      </c>
      <c r="E865" s="182">
        <f t="shared" si="94"/>
        <v>2.5644751801543813E-5</v>
      </c>
      <c r="F865" s="183">
        <f t="shared" si="96"/>
        <v>0.99985752915665771</v>
      </c>
    </row>
    <row r="866" spans="1:6" ht="18.75" customHeight="1">
      <c r="A866" s="160">
        <f t="shared" si="95"/>
        <v>847</v>
      </c>
      <c r="B866" s="161" t="s">
        <v>52</v>
      </c>
      <c r="C866" s="172" t="s">
        <v>1674</v>
      </c>
      <c r="D866" s="66">
        <v>9</v>
      </c>
      <c r="E866" s="182">
        <f t="shared" si="94"/>
        <v>2.5644751801543813E-5</v>
      </c>
      <c r="F866" s="183">
        <f t="shared" si="96"/>
        <v>0.99988317390845927</v>
      </c>
    </row>
    <row r="867" spans="1:6" ht="18.75" customHeight="1">
      <c r="A867" s="160">
        <f t="shared" si="95"/>
        <v>848</v>
      </c>
      <c r="B867" s="161" t="s">
        <v>52</v>
      </c>
      <c r="C867" s="172" t="s">
        <v>910</v>
      </c>
      <c r="D867" s="66">
        <v>9</v>
      </c>
      <c r="E867" s="182">
        <f t="shared" si="94"/>
        <v>2.5644751801543813E-5</v>
      </c>
      <c r="F867" s="183">
        <f t="shared" si="96"/>
        <v>0.99990881866026082</v>
      </c>
    </row>
    <row r="868" spans="1:6" ht="18.75" customHeight="1">
      <c r="A868" s="160">
        <f t="shared" si="95"/>
        <v>849</v>
      </c>
      <c r="B868" s="161" t="s">
        <v>52</v>
      </c>
      <c r="C868" s="172" t="s">
        <v>896</v>
      </c>
      <c r="D868" s="66">
        <v>8</v>
      </c>
      <c r="E868" s="182">
        <f t="shared" si="94"/>
        <v>2.2795334934705612E-5</v>
      </c>
      <c r="F868" s="183">
        <f t="shared" si="96"/>
        <v>0.99993161399519548</v>
      </c>
    </row>
    <row r="869" spans="1:6" ht="18.75" customHeight="1">
      <c r="A869" s="160">
        <f t="shared" si="95"/>
        <v>850</v>
      </c>
      <c r="B869" s="161" t="s">
        <v>52</v>
      </c>
      <c r="C869" s="172" t="s">
        <v>1721</v>
      </c>
      <c r="D869" s="66">
        <v>7</v>
      </c>
      <c r="E869" s="182">
        <f t="shared" si="94"/>
        <v>1.9945918067867411E-5</v>
      </c>
      <c r="F869" s="183">
        <f t="shared" si="96"/>
        <v>0.99995155991326334</v>
      </c>
    </row>
    <row r="870" spans="1:6" ht="18.75" customHeight="1">
      <c r="A870" s="160">
        <f t="shared" si="95"/>
        <v>851</v>
      </c>
      <c r="B870" s="161" t="s">
        <v>64</v>
      </c>
      <c r="C870" s="172" t="s">
        <v>904</v>
      </c>
      <c r="D870" s="66">
        <v>7</v>
      </c>
      <c r="E870" s="182">
        <f t="shared" si="94"/>
        <v>1.9945918067867411E-5</v>
      </c>
      <c r="F870" s="183">
        <f t="shared" si="96"/>
        <v>0.99997150583133121</v>
      </c>
    </row>
    <row r="871" spans="1:6" ht="18.75" customHeight="1">
      <c r="A871" s="160">
        <f t="shared" si="95"/>
        <v>852</v>
      </c>
      <c r="B871" s="161" t="s">
        <v>52</v>
      </c>
      <c r="C871" s="172" t="s">
        <v>903</v>
      </c>
      <c r="D871" s="66">
        <v>6</v>
      </c>
      <c r="E871" s="182">
        <f t="shared" si="94"/>
        <v>1.709650120102921E-5</v>
      </c>
      <c r="F871" s="183">
        <f t="shared" si="96"/>
        <v>0.99998860233253228</v>
      </c>
    </row>
    <row r="872" spans="1:6" ht="18.75" customHeight="1">
      <c r="A872" s="160">
        <f t="shared" si="95"/>
        <v>853</v>
      </c>
      <c r="B872" s="161" t="s">
        <v>72</v>
      </c>
      <c r="C872" s="172" t="s">
        <v>1795</v>
      </c>
      <c r="D872" s="66">
        <v>4</v>
      </c>
      <c r="E872" s="182">
        <f t="shared" si="94"/>
        <v>1.1397667467352806E-5</v>
      </c>
      <c r="F872" s="183">
        <f t="shared" si="96"/>
        <v>0.99999999999999967</v>
      </c>
    </row>
    <row r="873" spans="1:6" ht="18.75" customHeight="1">
      <c r="A873" s="245" t="s">
        <v>1472</v>
      </c>
      <c r="B873" s="246"/>
      <c r="C873" s="247"/>
      <c r="D873" s="200">
        <f>SUM(D20:D872)</f>
        <v>350949</v>
      </c>
      <c r="E873" s="198">
        <f t="shared" ref="E873" si="97">D873/$D$873</f>
        <v>1</v>
      </c>
      <c r="F873" s="199"/>
    </row>
  </sheetData>
  <sortState ref="A20:F872">
    <sortCondition descending="1" ref="D20:D872"/>
  </sortState>
  <mergeCells count="71">
    <mergeCell ref="BE17:BJ17"/>
    <mergeCell ref="AQ17:AV17"/>
    <mergeCell ref="B12:C12"/>
    <mergeCell ref="I12:J12"/>
    <mergeCell ref="I10:J10"/>
    <mergeCell ref="I13:J13"/>
    <mergeCell ref="B13:C13"/>
    <mergeCell ref="BE18:BJ18"/>
    <mergeCell ref="B2:E2"/>
    <mergeCell ref="I2:L2"/>
    <mergeCell ref="I4:J4"/>
    <mergeCell ref="B4:C4"/>
    <mergeCell ref="I5:J5"/>
    <mergeCell ref="B5:C5"/>
    <mergeCell ref="W5:X5"/>
    <mergeCell ref="W6:X6"/>
    <mergeCell ref="W9:X9"/>
    <mergeCell ref="P2:S2"/>
    <mergeCell ref="P4:Q4"/>
    <mergeCell ref="P5:Q5"/>
    <mergeCell ref="P10:Q10"/>
    <mergeCell ref="P11:Q11"/>
    <mergeCell ref="W10:X10"/>
    <mergeCell ref="W7:X7"/>
    <mergeCell ref="W8:X8"/>
    <mergeCell ref="P8:Q8"/>
    <mergeCell ref="AQ18:AV18"/>
    <mergeCell ref="W13:X13"/>
    <mergeCell ref="AJ17:AO17"/>
    <mergeCell ref="P12:Q12"/>
    <mergeCell ref="P9:Q9"/>
    <mergeCell ref="AC17:AH17"/>
    <mergeCell ref="AC18:AH18"/>
    <mergeCell ref="B6:C6"/>
    <mergeCell ref="I6:J6"/>
    <mergeCell ref="B11:C11"/>
    <mergeCell ref="B9:C9"/>
    <mergeCell ref="B10:C10"/>
    <mergeCell ref="I7:J7"/>
    <mergeCell ref="B7:C7"/>
    <mergeCell ref="B8:C8"/>
    <mergeCell ref="I8:J8"/>
    <mergeCell ref="I11:J11"/>
    <mergeCell ref="I9:J9"/>
    <mergeCell ref="P6:Q6"/>
    <mergeCell ref="P7:Q7"/>
    <mergeCell ref="AX208:AZ208"/>
    <mergeCell ref="BE86:BG86"/>
    <mergeCell ref="W2:Z2"/>
    <mergeCell ref="W4:X4"/>
    <mergeCell ref="W11:X11"/>
    <mergeCell ref="W12:X12"/>
    <mergeCell ref="AJ18:AO18"/>
    <mergeCell ref="AX17:BC17"/>
    <mergeCell ref="AX18:BC18"/>
    <mergeCell ref="V17:AA17"/>
    <mergeCell ref="V176:X176"/>
    <mergeCell ref="AC39:AE39"/>
    <mergeCell ref="AJ109:AL109"/>
    <mergeCell ref="AQ134:AS134"/>
    <mergeCell ref="A873:C873"/>
    <mergeCell ref="H162:J162"/>
    <mergeCell ref="V290:X290"/>
    <mergeCell ref="A17:F17"/>
    <mergeCell ref="A18:F18"/>
    <mergeCell ref="H17:M17"/>
    <mergeCell ref="H18:M18"/>
    <mergeCell ref="O17:T17"/>
    <mergeCell ref="O18:T18"/>
    <mergeCell ref="O99:Q99"/>
    <mergeCell ref="V18:AA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61" hidden="1" customWidth="1"/>
    <col min="2" max="2" width="33.85546875" style="61" hidden="1" customWidth="1"/>
    <col min="3" max="3" width="0" style="61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83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61" customFormat="1">
      <c r="M1" s="83"/>
    </row>
    <row r="2" spans="1:53" s="61" customFormat="1" ht="18.75">
      <c r="G2" s="267" t="s">
        <v>921</v>
      </c>
      <c r="H2" s="267"/>
      <c r="I2" s="267"/>
      <c r="J2" s="267"/>
      <c r="K2" s="267"/>
      <c r="L2" s="74"/>
      <c r="M2" s="267" t="s">
        <v>1455</v>
      </c>
      <c r="N2" s="267"/>
      <c r="O2" s="267"/>
      <c r="P2" s="267"/>
      <c r="Q2" s="267"/>
      <c r="S2" s="267" t="s">
        <v>924</v>
      </c>
      <c r="T2" s="267"/>
      <c r="U2" s="267"/>
      <c r="V2" s="267"/>
      <c r="W2" s="267"/>
      <c r="Y2" s="267" t="s">
        <v>925</v>
      </c>
      <c r="Z2" s="267"/>
      <c r="AA2" s="267"/>
      <c r="AB2" s="267"/>
      <c r="AC2" s="267"/>
      <c r="AE2" s="267" t="s">
        <v>926</v>
      </c>
      <c r="AF2" s="267"/>
      <c r="AG2" s="267"/>
      <c r="AH2" s="267"/>
      <c r="AI2" s="267"/>
      <c r="AK2" s="267" t="s">
        <v>927</v>
      </c>
      <c r="AL2" s="267"/>
      <c r="AM2" s="267"/>
      <c r="AN2" s="267"/>
      <c r="AO2" s="267"/>
      <c r="AQ2" s="267" t="s">
        <v>928</v>
      </c>
      <c r="AR2" s="267"/>
      <c r="AS2" s="267"/>
      <c r="AT2" s="267"/>
      <c r="AU2" s="267"/>
      <c r="AW2" s="267" t="s">
        <v>923</v>
      </c>
      <c r="AX2" s="267"/>
      <c r="AY2" s="267"/>
      <c r="AZ2" s="267"/>
      <c r="BA2" s="267"/>
    </row>
    <row r="3" spans="1:53" s="61" customFormat="1" ht="18.75">
      <c r="G3" s="268" t="s">
        <v>1456</v>
      </c>
      <c r="H3" s="268"/>
      <c r="I3" s="268"/>
      <c r="J3" s="268"/>
      <c r="K3" s="268"/>
      <c r="L3" s="75"/>
      <c r="M3" s="268" t="s">
        <v>1456</v>
      </c>
      <c r="N3" s="268"/>
      <c r="O3" s="268"/>
      <c r="P3" s="268"/>
      <c r="Q3" s="268"/>
      <c r="S3" s="268" t="s">
        <v>1456</v>
      </c>
      <c r="T3" s="268"/>
      <c r="U3" s="268"/>
      <c r="V3" s="268"/>
      <c r="W3" s="268"/>
      <c r="Y3" s="268" t="s">
        <v>1456</v>
      </c>
      <c r="Z3" s="268"/>
      <c r="AA3" s="268"/>
      <c r="AB3" s="268"/>
      <c r="AC3" s="268"/>
      <c r="AE3" s="268" t="s">
        <v>1456</v>
      </c>
      <c r="AF3" s="268"/>
      <c r="AG3" s="268"/>
      <c r="AH3" s="268"/>
      <c r="AI3" s="268"/>
      <c r="AK3" s="268" t="s">
        <v>1456</v>
      </c>
      <c r="AL3" s="268"/>
      <c r="AM3" s="268"/>
      <c r="AN3" s="268"/>
      <c r="AO3" s="268"/>
      <c r="AQ3" s="268" t="s">
        <v>1456</v>
      </c>
      <c r="AR3" s="268"/>
      <c r="AS3" s="268"/>
      <c r="AT3" s="268"/>
      <c r="AU3" s="268"/>
      <c r="AW3" s="268" t="s">
        <v>1456</v>
      </c>
      <c r="AX3" s="268"/>
      <c r="AY3" s="268"/>
      <c r="AZ3" s="268"/>
      <c r="BA3" s="268"/>
    </row>
    <row r="4" spans="1:53" s="61" customFormat="1" ht="15.75">
      <c r="A4" s="61" t="s">
        <v>916</v>
      </c>
      <c r="B4" s="61" t="s">
        <v>46</v>
      </c>
      <c r="C4" s="61" t="s">
        <v>47</v>
      </c>
      <c r="D4" s="61" t="s">
        <v>1453</v>
      </c>
      <c r="E4" s="61" t="s">
        <v>1454</v>
      </c>
      <c r="G4" s="73" t="s">
        <v>44</v>
      </c>
      <c r="H4" s="73" t="s">
        <v>46</v>
      </c>
      <c r="I4" s="44" t="s">
        <v>47</v>
      </c>
      <c r="J4" s="86" t="s">
        <v>1457</v>
      </c>
      <c r="K4" s="86" t="s">
        <v>1458</v>
      </c>
      <c r="L4" s="9"/>
      <c r="M4" s="73" t="s">
        <v>44</v>
      </c>
      <c r="N4" s="73" t="s">
        <v>46</v>
      </c>
      <c r="O4" s="44" t="s">
        <v>47</v>
      </c>
      <c r="P4" s="86" t="s">
        <v>1457</v>
      </c>
      <c r="Q4" s="86" t="s">
        <v>1458</v>
      </c>
      <c r="S4" s="73" t="s">
        <v>44</v>
      </c>
      <c r="T4" s="73" t="s">
        <v>46</v>
      </c>
      <c r="U4" s="44" t="s">
        <v>47</v>
      </c>
      <c r="V4" s="86" t="s">
        <v>1457</v>
      </c>
      <c r="W4" s="86" t="s">
        <v>1458</v>
      </c>
      <c r="Y4" s="73" t="s">
        <v>44</v>
      </c>
      <c r="Z4" s="73" t="s">
        <v>46</v>
      </c>
      <c r="AA4" s="44" t="s">
        <v>47</v>
      </c>
      <c r="AB4" s="86" t="s">
        <v>1457</v>
      </c>
      <c r="AC4" s="86" t="s">
        <v>1458</v>
      </c>
      <c r="AE4" s="73" t="s">
        <v>44</v>
      </c>
      <c r="AF4" s="73" t="s">
        <v>46</v>
      </c>
      <c r="AG4" s="44" t="s">
        <v>47</v>
      </c>
      <c r="AH4" s="86" t="s">
        <v>1457</v>
      </c>
      <c r="AI4" s="86" t="s">
        <v>1458</v>
      </c>
      <c r="AK4" s="73" t="s">
        <v>44</v>
      </c>
      <c r="AL4" s="73" t="s">
        <v>46</v>
      </c>
      <c r="AM4" s="44" t="s">
        <v>47</v>
      </c>
      <c r="AN4" s="86" t="s">
        <v>1457</v>
      </c>
      <c r="AO4" s="86" t="s">
        <v>1458</v>
      </c>
      <c r="AQ4" s="73" t="s">
        <v>44</v>
      </c>
      <c r="AR4" s="73" t="s">
        <v>46</v>
      </c>
      <c r="AS4" s="44" t="s">
        <v>47</v>
      </c>
      <c r="AT4" s="86" t="s">
        <v>1457</v>
      </c>
      <c r="AU4" s="86" t="s">
        <v>1458</v>
      </c>
      <c r="AW4" s="73" t="s">
        <v>44</v>
      </c>
      <c r="AX4" s="73" t="s">
        <v>46</v>
      </c>
      <c r="AY4" s="44" t="s">
        <v>47</v>
      </c>
      <c r="AZ4" s="86" t="s">
        <v>1457</v>
      </c>
      <c r="BA4" s="86" t="s">
        <v>1458</v>
      </c>
    </row>
    <row r="5" spans="1:53">
      <c r="A5" s="48" t="s">
        <v>56</v>
      </c>
      <c r="B5" s="48" t="s">
        <v>681</v>
      </c>
      <c r="C5" s="66">
        <v>28</v>
      </c>
      <c r="D5" s="80">
        <v>16</v>
      </c>
      <c r="E5" s="65">
        <f>1-(D5/C5)</f>
        <v>0.4285714285714286</v>
      </c>
      <c r="G5" s="79">
        <v>1</v>
      </c>
      <c r="H5" s="48" t="s">
        <v>887</v>
      </c>
      <c r="I5" s="66">
        <v>6</v>
      </c>
      <c r="J5" s="80">
        <v>0</v>
      </c>
      <c r="K5" s="65">
        <f t="shared" ref="K5:K36" si="0">1-(J5/I5)</f>
        <v>1</v>
      </c>
      <c r="M5" s="79">
        <v>1</v>
      </c>
      <c r="N5" s="48" t="s">
        <v>483</v>
      </c>
      <c r="O5" s="66">
        <v>63</v>
      </c>
      <c r="P5" s="80">
        <v>11</v>
      </c>
      <c r="Q5" s="65">
        <f t="shared" ref="Q5:Q36" si="1">1-(P5/O5)</f>
        <v>0.82539682539682535</v>
      </c>
      <c r="S5" s="79">
        <v>1</v>
      </c>
      <c r="T5" s="48" t="s">
        <v>625</v>
      </c>
      <c r="U5" s="66">
        <v>35</v>
      </c>
      <c r="V5" s="80">
        <v>13</v>
      </c>
      <c r="W5" s="65">
        <f t="shared" ref="W5:W24" si="2">1-(V5/U5)</f>
        <v>0.62857142857142856</v>
      </c>
      <c r="Y5" s="79">
        <v>1</v>
      </c>
      <c r="Z5" s="48" t="s">
        <v>907</v>
      </c>
      <c r="AA5" s="66">
        <v>3</v>
      </c>
      <c r="AB5" s="80">
        <v>0</v>
      </c>
      <c r="AC5" s="65">
        <f t="shared" ref="AC5:AC36" si="3">1-(AB5/AA5)</f>
        <v>1</v>
      </c>
      <c r="AE5" s="79">
        <v>1</v>
      </c>
      <c r="AF5" s="48" t="s">
        <v>897</v>
      </c>
      <c r="AG5" s="66">
        <v>5</v>
      </c>
      <c r="AH5" s="80">
        <v>1</v>
      </c>
      <c r="AI5" s="65">
        <f t="shared" ref="AI5:AI36" si="4">1-(AH5/AG5)</f>
        <v>0.8</v>
      </c>
      <c r="AK5" s="79">
        <v>1</v>
      </c>
      <c r="AL5" s="48" t="s">
        <v>827</v>
      </c>
      <c r="AM5" s="66">
        <v>12</v>
      </c>
      <c r="AN5" s="80">
        <v>2</v>
      </c>
      <c r="AO5" s="65">
        <f t="shared" ref="AO5:AO36" si="5">1-(AN5/AM5)</f>
        <v>0.83333333333333337</v>
      </c>
      <c r="AQ5" s="79">
        <v>1</v>
      </c>
      <c r="AR5" s="48" t="s">
        <v>512</v>
      </c>
      <c r="AS5" s="66">
        <v>57</v>
      </c>
      <c r="AT5" s="80">
        <v>18</v>
      </c>
      <c r="AU5" s="65">
        <f t="shared" ref="AU5:AU36" si="6">1-(AT5/AS5)</f>
        <v>0.68421052631578949</v>
      </c>
      <c r="AW5" s="79">
        <v>1</v>
      </c>
      <c r="AX5" s="48" t="s">
        <v>824</v>
      </c>
      <c r="AY5" s="66">
        <v>12</v>
      </c>
      <c r="AZ5" s="80">
        <v>1</v>
      </c>
      <c r="BA5" s="65">
        <f t="shared" ref="BA5:BA36" si="7">1-(AZ5/AY5)</f>
        <v>0.91666666666666663</v>
      </c>
    </row>
    <row r="6" spans="1:53">
      <c r="A6" s="48" t="s">
        <v>52</v>
      </c>
      <c r="B6" s="48" t="s">
        <v>163</v>
      </c>
      <c r="C6" s="66">
        <v>349</v>
      </c>
      <c r="D6" s="80">
        <v>203</v>
      </c>
      <c r="E6" s="65">
        <f t="shared" ref="E6:E69" si="8">1-(D6/C6)</f>
        <v>0.41833810888252154</v>
      </c>
      <c r="G6" s="79">
        <f>+G5+1</f>
        <v>2</v>
      </c>
      <c r="H6" s="48" t="s">
        <v>910</v>
      </c>
      <c r="I6" s="66">
        <v>2</v>
      </c>
      <c r="J6" s="80">
        <v>0</v>
      </c>
      <c r="K6" s="65">
        <f t="shared" si="0"/>
        <v>1</v>
      </c>
      <c r="M6" s="79">
        <f>M5+1</f>
        <v>2</v>
      </c>
      <c r="N6" s="48" t="s">
        <v>597</v>
      </c>
      <c r="O6" s="66">
        <v>41</v>
      </c>
      <c r="P6" s="80">
        <v>9</v>
      </c>
      <c r="Q6" s="65">
        <f t="shared" si="1"/>
        <v>0.78048780487804881</v>
      </c>
      <c r="S6" s="79">
        <f>S5+1</f>
        <v>2</v>
      </c>
      <c r="T6" s="48" t="s">
        <v>205</v>
      </c>
      <c r="U6" s="66">
        <v>252</v>
      </c>
      <c r="V6" s="80">
        <v>109</v>
      </c>
      <c r="W6" s="65">
        <f t="shared" si="2"/>
        <v>0.56746031746031744</v>
      </c>
      <c r="Y6" s="79">
        <f>Y5+1</f>
        <v>2</v>
      </c>
      <c r="Z6" s="48" t="s">
        <v>911</v>
      </c>
      <c r="AA6" s="66">
        <v>1</v>
      </c>
      <c r="AB6" s="80">
        <v>0</v>
      </c>
      <c r="AC6" s="65">
        <f t="shared" si="3"/>
        <v>1</v>
      </c>
      <c r="AE6" s="79">
        <f>AE5+1</f>
        <v>2</v>
      </c>
      <c r="AF6" s="48" t="s">
        <v>874</v>
      </c>
      <c r="AG6" s="66">
        <v>9</v>
      </c>
      <c r="AH6" s="80">
        <v>2</v>
      </c>
      <c r="AI6" s="65">
        <f t="shared" si="4"/>
        <v>0.77777777777777779</v>
      </c>
      <c r="AK6" s="79">
        <f>AK5+1</f>
        <v>2</v>
      </c>
      <c r="AL6" s="48" t="s">
        <v>780</v>
      </c>
      <c r="AM6" s="66">
        <v>18</v>
      </c>
      <c r="AN6" s="80">
        <v>3</v>
      </c>
      <c r="AO6" s="65">
        <f t="shared" si="5"/>
        <v>0.83333333333333337</v>
      </c>
      <c r="AQ6" s="79">
        <f>AQ5+1</f>
        <v>2</v>
      </c>
      <c r="AR6" s="48" t="s">
        <v>431</v>
      </c>
      <c r="AS6" s="66">
        <v>75</v>
      </c>
      <c r="AT6" s="80">
        <v>26</v>
      </c>
      <c r="AU6" s="65">
        <f t="shared" si="6"/>
        <v>0.65333333333333332</v>
      </c>
      <c r="AW6" s="79">
        <f>AW5+1</f>
        <v>2</v>
      </c>
      <c r="AX6" s="48" t="s">
        <v>701</v>
      </c>
      <c r="AY6" s="66">
        <v>26</v>
      </c>
      <c r="AZ6" s="80">
        <v>5</v>
      </c>
      <c r="BA6" s="65">
        <f t="shared" si="7"/>
        <v>0.80769230769230771</v>
      </c>
    </row>
    <row r="7" spans="1:53">
      <c r="A7" s="48" t="s">
        <v>58</v>
      </c>
      <c r="B7" s="48" t="s">
        <v>304</v>
      </c>
      <c r="C7" s="66">
        <v>136</v>
      </c>
      <c r="D7" s="80">
        <v>85</v>
      </c>
      <c r="E7" s="65">
        <f t="shared" si="8"/>
        <v>0.375</v>
      </c>
      <c r="G7" s="79">
        <f t="shared" ref="G7:G70" si="9">+G6+1</f>
        <v>3</v>
      </c>
      <c r="H7" s="48" t="s">
        <v>828</v>
      </c>
      <c r="I7" s="66">
        <v>12</v>
      </c>
      <c r="J7" s="80">
        <v>1</v>
      </c>
      <c r="K7" s="65">
        <f t="shared" si="0"/>
        <v>0.91666666666666663</v>
      </c>
      <c r="M7" s="79">
        <f t="shared" ref="M7:M70" si="10">M6+1</f>
        <v>3</v>
      </c>
      <c r="N7" s="48" t="s">
        <v>537</v>
      </c>
      <c r="O7" s="66">
        <v>52</v>
      </c>
      <c r="P7" s="80">
        <v>14</v>
      </c>
      <c r="Q7" s="65">
        <f t="shared" si="1"/>
        <v>0.73076923076923084</v>
      </c>
      <c r="S7" s="79">
        <f t="shared" ref="S7:S23" si="11">S6+1</f>
        <v>3</v>
      </c>
      <c r="T7" s="48" t="s">
        <v>345</v>
      </c>
      <c r="U7" s="66">
        <v>112</v>
      </c>
      <c r="V7" s="80">
        <v>52</v>
      </c>
      <c r="W7" s="65">
        <f t="shared" si="2"/>
        <v>0.5357142857142857</v>
      </c>
      <c r="Y7" s="79">
        <f t="shared" ref="Y7:Y70" si="12">Y6+1</f>
        <v>3</v>
      </c>
      <c r="Z7" s="48" t="s">
        <v>859</v>
      </c>
      <c r="AA7" s="66">
        <v>10</v>
      </c>
      <c r="AB7" s="80">
        <v>1</v>
      </c>
      <c r="AC7" s="65">
        <f t="shared" si="3"/>
        <v>0.9</v>
      </c>
      <c r="AE7" s="79">
        <v>2</v>
      </c>
      <c r="AF7" s="48" t="s">
        <v>749</v>
      </c>
      <c r="AG7" s="66">
        <v>21</v>
      </c>
      <c r="AH7" s="80">
        <v>5</v>
      </c>
      <c r="AI7" s="65">
        <f t="shared" si="4"/>
        <v>0.76190476190476186</v>
      </c>
      <c r="AK7" s="79">
        <v>2</v>
      </c>
      <c r="AL7" s="48" t="s">
        <v>632</v>
      </c>
      <c r="AM7" s="66">
        <v>34</v>
      </c>
      <c r="AN7" s="80">
        <v>9</v>
      </c>
      <c r="AO7" s="65">
        <f t="shared" si="5"/>
        <v>0.73529411764705888</v>
      </c>
      <c r="AQ7" s="79">
        <v>2</v>
      </c>
      <c r="AR7" s="48" t="s">
        <v>617</v>
      </c>
      <c r="AS7" s="66">
        <v>37</v>
      </c>
      <c r="AT7" s="80">
        <v>13</v>
      </c>
      <c r="AU7" s="65">
        <f t="shared" si="6"/>
        <v>0.64864864864864868</v>
      </c>
      <c r="AW7" s="79">
        <v>2</v>
      </c>
      <c r="AX7" s="48" t="s">
        <v>623</v>
      </c>
      <c r="AY7" s="66">
        <v>36</v>
      </c>
      <c r="AZ7" s="80">
        <v>8</v>
      </c>
      <c r="BA7" s="65">
        <f t="shared" si="7"/>
        <v>0.77777777777777779</v>
      </c>
    </row>
    <row r="8" spans="1:53">
      <c r="A8" s="48" t="s">
        <v>58</v>
      </c>
      <c r="B8" s="48" t="s">
        <v>608</v>
      </c>
      <c r="C8" s="66">
        <v>39</v>
      </c>
      <c r="D8" s="80">
        <v>35</v>
      </c>
      <c r="E8" s="65">
        <f t="shared" si="8"/>
        <v>0.10256410256410253</v>
      </c>
      <c r="G8" s="79">
        <f t="shared" si="9"/>
        <v>4</v>
      </c>
      <c r="H8" s="48" t="s">
        <v>882</v>
      </c>
      <c r="I8" s="66">
        <v>7</v>
      </c>
      <c r="J8" s="80">
        <v>1</v>
      </c>
      <c r="K8" s="65">
        <f t="shared" si="0"/>
        <v>0.85714285714285721</v>
      </c>
      <c r="M8" s="79">
        <f t="shared" si="10"/>
        <v>4</v>
      </c>
      <c r="N8" s="48" t="s">
        <v>360</v>
      </c>
      <c r="O8" s="66">
        <v>106</v>
      </c>
      <c r="P8" s="80">
        <v>29</v>
      </c>
      <c r="Q8" s="65">
        <f t="shared" si="1"/>
        <v>0.72641509433962259</v>
      </c>
      <c r="S8" s="79">
        <f t="shared" si="11"/>
        <v>4</v>
      </c>
      <c r="T8" s="48" t="s">
        <v>791</v>
      </c>
      <c r="U8" s="66">
        <v>17</v>
      </c>
      <c r="V8" s="80">
        <v>8</v>
      </c>
      <c r="W8" s="65">
        <f t="shared" si="2"/>
        <v>0.52941176470588236</v>
      </c>
      <c r="Y8" s="79">
        <f t="shared" si="12"/>
        <v>4</v>
      </c>
      <c r="Z8" s="48" t="s">
        <v>894</v>
      </c>
      <c r="AA8" s="66">
        <v>6</v>
      </c>
      <c r="AB8" s="80">
        <v>1</v>
      </c>
      <c r="AC8" s="65">
        <f t="shared" si="3"/>
        <v>0.83333333333333337</v>
      </c>
      <c r="AE8" s="79">
        <f>AE7+1</f>
        <v>3</v>
      </c>
      <c r="AF8" s="48" t="s">
        <v>825</v>
      </c>
      <c r="AG8" s="66">
        <v>12</v>
      </c>
      <c r="AH8" s="80">
        <v>3</v>
      </c>
      <c r="AI8" s="65">
        <f t="shared" si="4"/>
        <v>0.75</v>
      </c>
      <c r="AK8" s="79">
        <f>AK7+1</f>
        <v>3</v>
      </c>
      <c r="AL8" s="48" t="s">
        <v>418</v>
      </c>
      <c r="AM8" s="66">
        <v>78</v>
      </c>
      <c r="AN8" s="80">
        <v>26</v>
      </c>
      <c r="AO8" s="65">
        <f t="shared" si="5"/>
        <v>0.66666666666666674</v>
      </c>
      <c r="AQ8" s="79">
        <f>AQ7+1</f>
        <v>3</v>
      </c>
      <c r="AR8" s="48" t="s">
        <v>664</v>
      </c>
      <c r="AS8" s="66">
        <v>31</v>
      </c>
      <c r="AT8" s="80">
        <v>11</v>
      </c>
      <c r="AU8" s="65">
        <f t="shared" si="6"/>
        <v>0.64516129032258063</v>
      </c>
      <c r="AW8" s="79">
        <f>AW7+1</f>
        <v>3</v>
      </c>
      <c r="AX8" s="48" t="s">
        <v>386</v>
      </c>
      <c r="AY8" s="66">
        <v>90</v>
      </c>
      <c r="AZ8" s="80">
        <v>24</v>
      </c>
      <c r="BA8" s="65">
        <f t="shared" si="7"/>
        <v>0.73333333333333339</v>
      </c>
    </row>
    <row r="9" spans="1:53">
      <c r="A9" s="48" t="s">
        <v>64</v>
      </c>
      <c r="B9" s="48" t="s">
        <v>716</v>
      </c>
      <c r="C9" s="66">
        <v>24</v>
      </c>
      <c r="D9" s="80">
        <v>16</v>
      </c>
      <c r="E9" s="65">
        <f t="shared" si="8"/>
        <v>0.33333333333333337</v>
      </c>
      <c r="G9" s="79">
        <f t="shared" si="9"/>
        <v>5</v>
      </c>
      <c r="H9" s="48" t="s">
        <v>876</v>
      </c>
      <c r="I9" s="66">
        <v>8</v>
      </c>
      <c r="J9" s="80">
        <v>2</v>
      </c>
      <c r="K9" s="65">
        <f t="shared" si="0"/>
        <v>0.75</v>
      </c>
      <c r="M9" s="79">
        <f t="shared" si="10"/>
        <v>5</v>
      </c>
      <c r="N9" s="48" t="s">
        <v>724</v>
      </c>
      <c r="O9" s="66">
        <v>24</v>
      </c>
      <c r="P9" s="80">
        <v>7</v>
      </c>
      <c r="Q9" s="65">
        <f t="shared" si="1"/>
        <v>0.70833333333333326</v>
      </c>
      <c r="S9" s="79">
        <f t="shared" si="11"/>
        <v>5</v>
      </c>
      <c r="T9" s="48" t="s">
        <v>559</v>
      </c>
      <c r="U9" s="66">
        <v>48</v>
      </c>
      <c r="V9" s="80">
        <v>23</v>
      </c>
      <c r="W9" s="65">
        <f t="shared" si="2"/>
        <v>0.52083333333333326</v>
      </c>
      <c r="Y9" s="79">
        <f t="shared" si="12"/>
        <v>5</v>
      </c>
      <c r="Z9" s="48" t="s">
        <v>729</v>
      </c>
      <c r="AA9" s="66">
        <v>23</v>
      </c>
      <c r="AB9" s="80">
        <v>4</v>
      </c>
      <c r="AC9" s="65">
        <f t="shared" si="3"/>
        <v>0.82608695652173914</v>
      </c>
      <c r="AE9" s="79">
        <v>3</v>
      </c>
      <c r="AF9" s="48" t="s">
        <v>758</v>
      </c>
      <c r="AG9" s="66">
        <v>20</v>
      </c>
      <c r="AH9" s="80">
        <v>5</v>
      </c>
      <c r="AI9" s="65">
        <f t="shared" si="4"/>
        <v>0.75</v>
      </c>
      <c r="AK9" s="79">
        <v>3</v>
      </c>
      <c r="AL9" s="48" t="s">
        <v>871</v>
      </c>
      <c r="AM9" s="66">
        <v>9</v>
      </c>
      <c r="AN9" s="80">
        <v>3</v>
      </c>
      <c r="AO9" s="65">
        <f t="shared" si="5"/>
        <v>0.66666666666666674</v>
      </c>
      <c r="AQ9" s="79">
        <v>3</v>
      </c>
      <c r="AR9" s="48" t="s">
        <v>525</v>
      </c>
      <c r="AS9" s="66">
        <v>54</v>
      </c>
      <c r="AT9" s="80">
        <v>20</v>
      </c>
      <c r="AU9" s="65">
        <f t="shared" si="6"/>
        <v>0.62962962962962965</v>
      </c>
      <c r="AW9" s="79">
        <v>3</v>
      </c>
      <c r="AX9" s="48" t="s">
        <v>740</v>
      </c>
      <c r="AY9" s="66">
        <v>22</v>
      </c>
      <c r="AZ9" s="80">
        <v>6</v>
      </c>
      <c r="BA9" s="65">
        <f t="shared" si="7"/>
        <v>0.72727272727272729</v>
      </c>
    </row>
    <row r="10" spans="1:53">
      <c r="A10" s="48" t="s">
        <v>64</v>
      </c>
      <c r="B10" s="48" t="s">
        <v>700</v>
      </c>
      <c r="C10" s="66">
        <v>26</v>
      </c>
      <c r="D10" s="80">
        <v>10</v>
      </c>
      <c r="E10" s="65">
        <f t="shared" si="8"/>
        <v>0.61538461538461542</v>
      </c>
      <c r="G10" s="79">
        <f t="shared" si="9"/>
        <v>6</v>
      </c>
      <c r="H10" s="48" t="s">
        <v>104</v>
      </c>
      <c r="I10" s="66">
        <v>840</v>
      </c>
      <c r="J10" s="80">
        <v>229</v>
      </c>
      <c r="K10" s="65">
        <f t="shared" si="0"/>
        <v>0.72738095238095246</v>
      </c>
      <c r="M10" s="79">
        <f t="shared" si="10"/>
        <v>6</v>
      </c>
      <c r="N10" s="48" t="s">
        <v>435</v>
      </c>
      <c r="O10" s="66">
        <v>73</v>
      </c>
      <c r="P10" s="80">
        <v>23</v>
      </c>
      <c r="Q10" s="65">
        <f t="shared" si="1"/>
        <v>0.68493150684931514</v>
      </c>
      <c r="S10" s="79">
        <f t="shared" si="11"/>
        <v>6</v>
      </c>
      <c r="T10" s="48" t="s">
        <v>80</v>
      </c>
      <c r="U10" s="64">
        <v>1439</v>
      </c>
      <c r="V10" s="80">
        <v>705</v>
      </c>
      <c r="W10" s="65">
        <f t="shared" si="2"/>
        <v>0.51007644197359281</v>
      </c>
      <c r="Y10" s="79">
        <f t="shared" si="12"/>
        <v>6</v>
      </c>
      <c r="Z10" s="48" t="s">
        <v>797</v>
      </c>
      <c r="AA10" s="66">
        <v>16</v>
      </c>
      <c r="AB10" s="80">
        <v>3</v>
      </c>
      <c r="AC10" s="65">
        <f t="shared" si="3"/>
        <v>0.8125</v>
      </c>
      <c r="AE10" s="79">
        <f>AE9+1</f>
        <v>4</v>
      </c>
      <c r="AF10" s="48" t="s">
        <v>710</v>
      </c>
      <c r="AG10" s="66">
        <v>25</v>
      </c>
      <c r="AH10" s="80">
        <v>8</v>
      </c>
      <c r="AI10" s="65">
        <f t="shared" si="4"/>
        <v>0.67999999999999994</v>
      </c>
      <c r="AK10" s="79">
        <f>AK9+1</f>
        <v>4</v>
      </c>
      <c r="AL10" s="48" t="s">
        <v>527</v>
      </c>
      <c r="AM10" s="66">
        <v>54</v>
      </c>
      <c r="AN10" s="80">
        <v>19</v>
      </c>
      <c r="AO10" s="65">
        <f t="shared" si="5"/>
        <v>0.64814814814814814</v>
      </c>
      <c r="AQ10" s="79">
        <f>AQ9+1</f>
        <v>4</v>
      </c>
      <c r="AR10" s="48" t="s">
        <v>247</v>
      </c>
      <c r="AS10" s="66">
        <v>189</v>
      </c>
      <c r="AT10" s="80">
        <v>70</v>
      </c>
      <c r="AU10" s="65">
        <f t="shared" si="6"/>
        <v>0.62962962962962965</v>
      </c>
      <c r="AW10" s="79">
        <f>AW9+1</f>
        <v>4</v>
      </c>
      <c r="AX10" s="48" t="s">
        <v>678</v>
      </c>
      <c r="AY10" s="66">
        <v>29</v>
      </c>
      <c r="AZ10" s="80">
        <v>8</v>
      </c>
      <c r="BA10" s="65">
        <f t="shared" si="7"/>
        <v>0.72413793103448276</v>
      </c>
    </row>
    <row r="11" spans="1:53">
      <c r="A11" s="48" t="s">
        <v>56</v>
      </c>
      <c r="B11" s="48" t="s">
        <v>803</v>
      </c>
      <c r="C11" s="66">
        <v>15</v>
      </c>
      <c r="D11" s="80">
        <v>7</v>
      </c>
      <c r="E11" s="65">
        <f t="shared" si="8"/>
        <v>0.53333333333333333</v>
      </c>
      <c r="G11" s="79">
        <f t="shared" si="9"/>
        <v>7</v>
      </c>
      <c r="H11" s="48" t="s">
        <v>823</v>
      </c>
      <c r="I11" s="66">
        <v>13</v>
      </c>
      <c r="J11" s="80">
        <v>4</v>
      </c>
      <c r="K11" s="65">
        <f t="shared" si="0"/>
        <v>0.69230769230769229</v>
      </c>
      <c r="M11" s="79">
        <f t="shared" si="10"/>
        <v>7</v>
      </c>
      <c r="N11" s="48" t="s">
        <v>461</v>
      </c>
      <c r="O11" s="66">
        <v>68</v>
      </c>
      <c r="P11" s="80">
        <v>23</v>
      </c>
      <c r="Q11" s="65">
        <f t="shared" si="1"/>
        <v>0.66176470588235292</v>
      </c>
      <c r="S11" s="79">
        <f t="shared" si="11"/>
        <v>7</v>
      </c>
      <c r="T11" s="48" t="s">
        <v>215</v>
      </c>
      <c r="U11" s="66">
        <v>231</v>
      </c>
      <c r="V11" s="80">
        <v>115</v>
      </c>
      <c r="W11" s="65">
        <f t="shared" si="2"/>
        <v>0.50216450216450215</v>
      </c>
      <c r="Y11" s="79">
        <f t="shared" si="12"/>
        <v>7</v>
      </c>
      <c r="Z11" s="48" t="s">
        <v>802</v>
      </c>
      <c r="AA11" s="66">
        <v>16</v>
      </c>
      <c r="AB11" s="80">
        <v>3</v>
      </c>
      <c r="AC11" s="65">
        <f t="shared" si="3"/>
        <v>0.8125</v>
      </c>
      <c r="AE11" s="79">
        <v>4</v>
      </c>
      <c r="AF11" s="48" t="s">
        <v>522</v>
      </c>
      <c r="AG11" s="66">
        <v>55</v>
      </c>
      <c r="AH11" s="80">
        <v>18</v>
      </c>
      <c r="AI11" s="65">
        <f t="shared" si="4"/>
        <v>0.67272727272727273</v>
      </c>
      <c r="AK11" s="79">
        <v>4</v>
      </c>
      <c r="AL11" s="48" t="s">
        <v>103</v>
      </c>
      <c r="AM11" s="66">
        <v>862</v>
      </c>
      <c r="AN11" s="80">
        <v>317</v>
      </c>
      <c r="AO11" s="65">
        <f t="shared" si="5"/>
        <v>0.63225058004640378</v>
      </c>
      <c r="AQ11" s="79">
        <v>4</v>
      </c>
      <c r="AR11" s="48" t="s">
        <v>722</v>
      </c>
      <c r="AS11" s="66">
        <v>24</v>
      </c>
      <c r="AT11" s="80">
        <v>9</v>
      </c>
      <c r="AU11" s="65">
        <f t="shared" si="6"/>
        <v>0.625</v>
      </c>
      <c r="AW11" s="79">
        <v>4</v>
      </c>
      <c r="AX11" s="48" t="s">
        <v>699</v>
      </c>
      <c r="AY11" s="66">
        <v>27</v>
      </c>
      <c r="AZ11" s="80">
        <v>8</v>
      </c>
      <c r="BA11" s="65">
        <f t="shared" si="7"/>
        <v>0.70370370370370372</v>
      </c>
    </row>
    <row r="12" spans="1:53">
      <c r="A12" s="48" t="s">
        <v>72</v>
      </c>
      <c r="B12" s="48" t="s">
        <v>819</v>
      </c>
      <c r="C12" s="66">
        <v>13</v>
      </c>
      <c r="D12" s="80">
        <v>5</v>
      </c>
      <c r="E12" s="65">
        <f t="shared" si="8"/>
        <v>0.61538461538461542</v>
      </c>
      <c r="G12" s="79">
        <f t="shared" si="9"/>
        <v>8</v>
      </c>
      <c r="H12" s="48" t="s">
        <v>188</v>
      </c>
      <c r="I12" s="66">
        <v>285</v>
      </c>
      <c r="J12" s="80">
        <v>94</v>
      </c>
      <c r="K12" s="65">
        <f t="shared" si="0"/>
        <v>0.6701754385964912</v>
      </c>
      <c r="M12" s="79">
        <f t="shared" si="10"/>
        <v>8</v>
      </c>
      <c r="N12" s="48" t="s">
        <v>734</v>
      </c>
      <c r="O12" s="66">
        <v>22</v>
      </c>
      <c r="P12" s="80">
        <v>8</v>
      </c>
      <c r="Q12" s="65">
        <f t="shared" si="1"/>
        <v>0.63636363636363635</v>
      </c>
      <c r="S12" s="79">
        <f t="shared" si="11"/>
        <v>8</v>
      </c>
      <c r="T12" s="48" t="s">
        <v>428</v>
      </c>
      <c r="U12" s="66">
        <v>76</v>
      </c>
      <c r="V12" s="80">
        <v>38</v>
      </c>
      <c r="W12" s="65">
        <f t="shared" si="2"/>
        <v>0.5</v>
      </c>
      <c r="Y12" s="79">
        <f t="shared" si="12"/>
        <v>8</v>
      </c>
      <c r="Z12" s="48" t="s">
        <v>331</v>
      </c>
      <c r="AA12" s="66">
        <v>121</v>
      </c>
      <c r="AB12" s="80">
        <v>24</v>
      </c>
      <c r="AC12" s="65">
        <f t="shared" si="3"/>
        <v>0.80165289256198347</v>
      </c>
      <c r="AE12" s="79">
        <f>AE11+1</f>
        <v>5</v>
      </c>
      <c r="AF12" s="48" t="s">
        <v>282</v>
      </c>
      <c r="AG12" s="66">
        <v>154</v>
      </c>
      <c r="AH12" s="80">
        <v>53</v>
      </c>
      <c r="AI12" s="65">
        <f t="shared" si="4"/>
        <v>0.6558441558441559</v>
      </c>
      <c r="AK12" s="79">
        <f>AK11+1</f>
        <v>5</v>
      </c>
      <c r="AL12" s="48" t="s">
        <v>877</v>
      </c>
      <c r="AM12" s="66">
        <v>8</v>
      </c>
      <c r="AN12" s="80">
        <v>3</v>
      </c>
      <c r="AO12" s="65">
        <f t="shared" si="5"/>
        <v>0.625</v>
      </c>
      <c r="AQ12" s="79">
        <f>AQ11+1</f>
        <v>5</v>
      </c>
      <c r="AR12" s="48" t="s">
        <v>444</v>
      </c>
      <c r="AS12" s="66">
        <v>71</v>
      </c>
      <c r="AT12" s="80">
        <v>28</v>
      </c>
      <c r="AU12" s="65">
        <f t="shared" si="6"/>
        <v>0.60563380281690149</v>
      </c>
      <c r="AW12" s="79">
        <f>AW11+1</f>
        <v>5</v>
      </c>
      <c r="AX12" s="48" t="s">
        <v>754</v>
      </c>
      <c r="AY12" s="66">
        <v>20</v>
      </c>
      <c r="AZ12" s="80">
        <v>6</v>
      </c>
      <c r="BA12" s="65">
        <f t="shared" si="7"/>
        <v>0.7</v>
      </c>
    </row>
    <row r="13" spans="1:53">
      <c r="A13" s="48" t="s">
        <v>1452</v>
      </c>
      <c r="B13" s="48" t="s">
        <v>192</v>
      </c>
      <c r="C13" s="66">
        <v>275</v>
      </c>
      <c r="D13" s="80">
        <v>154</v>
      </c>
      <c r="E13" s="65">
        <f t="shared" si="8"/>
        <v>0.43999999999999995</v>
      </c>
      <c r="G13" s="79">
        <f t="shared" si="9"/>
        <v>9</v>
      </c>
      <c r="H13" s="48" t="s">
        <v>908</v>
      </c>
      <c r="I13" s="66">
        <v>3</v>
      </c>
      <c r="J13" s="80">
        <v>1</v>
      </c>
      <c r="K13" s="65">
        <f t="shared" si="0"/>
        <v>0.66666666666666674</v>
      </c>
      <c r="M13" s="79">
        <f t="shared" si="10"/>
        <v>9</v>
      </c>
      <c r="N13" s="48" t="s">
        <v>324</v>
      </c>
      <c r="O13" s="66">
        <v>126</v>
      </c>
      <c r="P13" s="80">
        <v>46</v>
      </c>
      <c r="Q13" s="65">
        <f t="shared" si="1"/>
        <v>0.63492063492063489</v>
      </c>
      <c r="S13" s="79">
        <f t="shared" si="11"/>
        <v>9</v>
      </c>
      <c r="T13" s="48" t="s">
        <v>152</v>
      </c>
      <c r="U13" s="66">
        <v>384</v>
      </c>
      <c r="V13" s="80">
        <v>194</v>
      </c>
      <c r="W13" s="65">
        <f t="shared" si="2"/>
        <v>0.49479166666666663</v>
      </c>
      <c r="Y13" s="79">
        <f t="shared" si="12"/>
        <v>9</v>
      </c>
      <c r="Z13" s="48" t="s">
        <v>869</v>
      </c>
      <c r="AA13" s="66">
        <v>9</v>
      </c>
      <c r="AB13" s="80">
        <v>2</v>
      </c>
      <c r="AC13" s="65">
        <f t="shared" si="3"/>
        <v>0.77777777777777779</v>
      </c>
      <c r="AE13" s="79">
        <v>5</v>
      </c>
      <c r="AF13" s="48" t="s">
        <v>846</v>
      </c>
      <c r="AG13" s="66">
        <v>11</v>
      </c>
      <c r="AH13" s="80">
        <v>4</v>
      </c>
      <c r="AI13" s="65">
        <f t="shared" si="4"/>
        <v>0.63636363636363635</v>
      </c>
      <c r="AK13" s="79">
        <v>5</v>
      </c>
      <c r="AL13" s="48" t="s">
        <v>153</v>
      </c>
      <c r="AM13" s="66">
        <v>378</v>
      </c>
      <c r="AN13" s="80">
        <v>144</v>
      </c>
      <c r="AO13" s="65">
        <f t="shared" si="5"/>
        <v>0.61904761904761907</v>
      </c>
      <c r="AQ13" s="79">
        <v>5</v>
      </c>
      <c r="AR13" s="48" t="s">
        <v>855</v>
      </c>
      <c r="AS13" s="66">
        <v>10</v>
      </c>
      <c r="AT13" s="80">
        <v>4</v>
      </c>
      <c r="AU13" s="65">
        <f t="shared" si="6"/>
        <v>0.6</v>
      </c>
      <c r="AW13" s="79">
        <v>5</v>
      </c>
      <c r="AX13" s="48" t="s">
        <v>711</v>
      </c>
      <c r="AY13" s="66">
        <v>25</v>
      </c>
      <c r="AZ13" s="80">
        <v>8</v>
      </c>
      <c r="BA13" s="65">
        <f t="shared" si="7"/>
        <v>0.67999999999999994</v>
      </c>
    </row>
    <row r="14" spans="1:53">
      <c r="A14" s="48" t="s">
        <v>61</v>
      </c>
      <c r="B14" s="48" t="s">
        <v>546</v>
      </c>
      <c r="C14" s="66">
        <v>50</v>
      </c>
      <c r="D14" s="80">
        <v>36</v>
      </c>
      <c r="E14" s="65">
        <f t="shared" si="8"/>
        <v>0.28000000000000003</v>
      </c>
      <c r="G14" s="79">
        <f t="shared" si="9"/>
        <v>10</v>
      </c>
      <c r="H14" s="48" t="s">
        <v>333</v>
      </c>
      <c r="I14" s="66">
        <v>120</v>
      </c>
      <c r="J14" s="80">
        <v>41</v>
      </c>
      <c r="K14" s="65">
        <f t="shared" si="0"/>
        <v>0.65833333333333333</v>
      </c>
      <c r="M14" s="79">
        <f t="shared" si="10"/>
        <v>10</v>
      </c>
      <c r="N14" s="48" t="s">
        <v>751</v>
      </c>
      <c r="O14" s="66">
        <v>21</v>
      </c>
      <c r="P14" s="80">
        <v>8</v>
      </c>
      <c r="Q14" s="65">
        <f t="shared" si="1"/>
        <v>0.61904761904761907</v>
      </c>
      <c r="S14" s="79">
        <f t="shared" si="11"/>
        <v>10</v>
      </c>
      <c r="T14" s="48" t="s">
        <v>204</v>
      </c>
      <c r="U14" s="66">
        <v>255</v>
      </c>
      <c r="V14" s="80">
        <v>133</v>
      </c>
      <c r="W14" s="65">
        <f t="shared" si="2"/>
        <v>0.47843137254901957</v>
      </c>
      <c r="Y14" s="79">
        <f t="shared" si="12"/>
        <v>10</v>
      </c>
      <c r="Z14" s="48" t="s">
        <v>638</v>
      </c>
      <c r="AA14" s="66">
        <v>34</v>
      </c>
      <c r="AB14" s="80">
        <v>8</v>
      </c>
      <c r="AC14" s="65">
        <f t="shared" si="3"/>
        <v>0.76470588235294112</v>
      </c>
      <c r="AE14" s="79">
        <f>AE13+1</f>
        <v>6</v>
      </c>
      <c r="AF14" s="48" t="s">
        <v>671</v>
      </c>
      <c r="AG14" s="66">
        <v>30</v>
      </c>
      <c r="AH14" s="80">
        <v>11</v>
      </c>
      <c r="AI14" s="65">
        <f t="shared" si="4"/>
        <v>0.6333333333333333</v>
      </c>
      <c r="AK14" s="79">
        <f>AK13+1</f>
        <v>6</v>
      </c>
      <c r="AL14" s="48" t="s">
        <v>503</v>
      </c>
      <c r="AM14" s="66">
        <v>60</v>
      </c>
      <c r="AN14" s="80">
        <v>23</v>
      </c>
      <c r="AO14" s="65">
        <f t="shared" si="5"/>
        <v>0.6166666666666667</v>
      </c>
      <c r="AQ14" s="79">
        <f>AQ13+1</f>
        <v>6</v>
      </c>
      <c r="AR14" s="48" t="s">
        <v>424</v>
      </c>
      <c r="AS14" s="66">
        <v>77</v>
      </c>
      <c r="AT14" s="80">
        <v>31</v>
      </c>
      <c r="AU14" s="65">
        <f t="shared" si="6"/>
        <v>0.59740259740259738</v>
      </c>
      <c r="AW14" s="79">
        <f>AW13+1</f>
        <v>6</v>
      </c>
      <c r="AX14" s="48" t="s">
        <v>563</v>
      </c>
      <c r="AY14" s="66">
        <v>47</v>
      </c>
      <c r="AZ14" s="80">
        <v>16</v>
      </c>
      <c r="BA14" s="65">
        <f t="shared" si="7"/>
        <v>0.65957446808510634</v>
      </c>
    </row>
    <row r="15" spans="1:53">
      <c r="A15" s="48" t="s">
        <v>64</v>
      </c>
      <c r="B15" s="48" t="s">
        <v>183</v>
      </c>
      <c r="C15" s="66">
        <v>291</v>
      </c>
      <c r="D15" s="80">
        <v>146</v>
      </c>
      <c r="E15" s="65">
        <f t="shared" si="8"/>
        <v>0.49828178694158076</v>
      </c>
      <c r="G15" s="79">
        <f t="shared" si="9"/>
        <v>11</v>
      </c>
      <c r="H15" s="48" t="s">
        <v>452</v>
      </c>
      <c r="I15" s="66">
        <v>70</v>
      </c>
      <c r="J15" s="80">
        <v>24</v>
      </c>
      <c r="K15" s="65">
        <f t="shared" si="0"/>
        <v>0.65714285714285714</v>
      </c>
      <c r="M15" s="79">
        <f t="shared" si="10"/>
        <v>11</v>
      </c>
      <c r="N15" s="48" t="s">
        <v>132</v>
      </c>
      <c r="O15" s="66">
        <v>527</v>
      </c>
      <c r="P15" s="80">
        <v>210</v>
      </c>
      <c r="Q15" s="65">
        <f t="shared" si="1"/>
        <v>0.60151802656546494</v>
      </c>
      <c r="S15" s="79">
        <f t="shared" si="11"/>
        <v>11</v>
      </c>
      <c r="T15" s="48" t="s">
        <v>473</v>
      </c>
      <c r="U15" s="66">
        <v>65</v>
      </c>
      <c r="V15" s="80">
        <v>34</v>
      </c>
      <c r="W15" s="65">
        <f t="shared" si="2"/>
        <v>0.47692307692307689</v>
      </c>
      <c r="Y15" s="79">
        <f t="shared" si="12"/>
        <v>11</v>
      </c>
      <c r="Z15" s="48" t="s">
        <v>799</v>
      </c>
      <c r="AA15" s="66">
        <v>16</v>
      </c>
      <c r="AB15" s="80">
        <v>4</v>
      </c>
      <c r="AC15" s="65">
        <f t="shared" si="3"/>
        <v>0.75</v>
      </c>
      <c r="AE15" s="79">
        <v>6</v>
      </c>
      <c r="AF15" s="48" t="s">
        <v>672</v>
      </c>
      <c r="AG15" s="66">
        <v>30</v>
      </c>
      <c r="AH15" s="80">
        <v>11</v>
      </c>
      <c r="AI15" s="65">
        <f t="shared" si="4"/>
        <v>0.6333333333333333</v>
      </c>
      <c r="AK15" s="79">
        <v>6</v>
      </c>
      <c r="AL15" s="48" t="s">
        <v>819</v>
      </c>
      <c r="AM15" s="66">
        <v>13</v>
      </c>
      <c r="AN15" s="80">
        <v>5</v>
      </c>
      <c r="AO15" s="65">
        <f t="shared" si="5"/>
        <v>0.61538461538461542</v>
      </c>
      <c r="AQ15" s="79">
        <v>6</v>
      </c>
      <c r="AR15" s="48" t="s">
        <v>66</v>
      </c>
      <c r="AS15" s="64">
        <v>3245</v>
      </c>
      <c r="AT15" s="80">
        <v>1368</v>
      </c>
      <c r="AU15" s="65">
        <f t="shared" si="6"/>
        <v>0.57842835130970727</v>
      </c>
      <c r="AW15" s="79">
        <v>6</v>
      </c>
      <c r="AX15" s="48" t="s">
        <v>702</v>
      </c>
      <c r="AY15" s="66">
        <v>26</v>
      </c>
      <c r="AZ15" s="80">
        <v>9</v>
      </c>
      <c r="BA15" s="65">
        <f t="shared" si="7"/>
        <v>0.65384615384615385</v>
      </c>
    </row>
    <row r="16" spans="1:53">
      <c r="A16" s="48" t="s">
        <v>72</v>
      </c>
      <c r="B16" s="48" t="s">
        <v>364</v>
      </c>
      <c r="C16" s="66">
        <v>103</v>
      </c>
      <c r="D16" s="80">
        <v>68</v>
      </c>
      <c r="E16" s="65">
        <f t="shared" si="8"/>
        <v>0.33980582524271841</v>
      </c>
      <c r="G16" s="79">
        <f t="shared" si="9"/>
        <v>12</v>
      </c>
      <c r="H16" s="48" t="s">
        <v>169</v>
      </c>
      <c r="I16" s="66">
        <v>325</v>
      </c>
      <c r="J16" s="80">
        <v>112</v>
      </c>
      <c r="K16" s="65">
        <f t="shared" si="0"/>
        <v>0.65538461538461545</v>
      </c>
      <c r="M16" s="79">
        <f t="shared" si="10"/>
        <v>12</v>
      </c>
      <c r="N16" s="48" t="s">
        <v>629</v>
      </c>
      <c r="O16" s="66">
        <v>35</v>
      </c>
      <c r="P16" s="80">
        <v>14</v>
      </c>
      <c r="Q16" s="65">
        <f t="shared" si="1"/>
        <v>0.6</v>
      </c>
      <c r="S16" s="79">
        <f t="shared" si="11"/>
        <v>12</v>
      </c>
      <c r="T16" s="48" t="s">
        <v>494</v>
      </c>
      <c r="U16" s="66">
        <v>62</v>
      </c>
      <c r="V16" s="80">
        <v>35</v>
      </c>
      <c r="W16" s="65">
        <f t="shared" si="2"/>
        <v>0.43548387096774188</v>
      </c>
      <c r="Y16" s="79">
        <f t="shared" si="12"/>
        <v>12</v>
      </c>
      <c r="Z16" s="48" t="s">
        <v>531</v>
      </c>
      <c r="AA16" s="66">
        <v>53</v>
      </c>
      <c r="AB16" s="80">
        <v>14</v>
      </c>
      <c r="AC16" s="65">
        <f t="shared" si="3"/>
        <v>0.73584905660377364</v>
      </c>
      <c r="AE16" s="79">
        <f>AE15+1</f>
        <v>7</v>
      </c>
      <c r="AF16" s="48" t="s">
        <v>772</v>
      </c>
      <c r="AG16" s="66">
        <v>19</v>
      </c>
      <c r="AH16" s="80">
        <v>7</v>
      </c>
      <c r="AI16" s="65">
        <f t="shared" si="4"/>
        <v>0.63157894736842102</v>
      </c>
      <c r="AK16" s="79">
        <f>AK15+1</f>
        <v>7</v>
      </c>
      <c r="AL16" s="48" t="s">
        <v>662</v>
      </c>
      <c r="AM16" s="66">
        <v>31</v>
      </c>
      <c r="AN16" s="80">
        <v>12</v>
      </c>
      <c r="AO16" s="65">
        <f t="shared" si="5"/>
        <v>0.61290322580645162</v>
      </c>
      <c r="AQ16" s="79">
        <f>AQ15+1</f>
        <v>7</v>
      </c>
      <c r="AR16" s="48" t="s">
        <v>571</v>
      </c>
      <c r="AS16" s="66">
        <v>45</v>
      </c>
      <c r="AT16" s="80">
        <v>19</v>
      </c>
      <c r="AU16" s="65">
        <f t="shared" si="6"/>
        <v>0.57777777777777772</v>
      </c>
      <c r="AW16" s="79">
        <f>AW15+1</f>
        <v>7</v>
      </c>
      <c r="AX16" s="48" t="s">
        <v>429</v>
      </c>
      <c r="AY16" s="66">
        <v>76</v>
      </c>
      <c r="AZ16" s="80">
        <v>29</v>
      </c>
      <c r="BA16" s="65">
        <f t="shared" si="7"/>
        <v>0.61842105263157898</v>
      </c>
    </row>
    <row r="17" spans="1:53">
      <c r="A17" s="48" t="s">
        <v>72</v>
      </c>
      <c r="B17" s="48" t="s">
        <v>647</v>
      </c>
      <c r="C17" s="66">
        <v>33</v>
      </c>
      <c r="D17" s="80">
        <v>16</v>
      </c>
      <c r="E17" s="65">
        <f t="shared" si="8"/>
        <v>0.51515151515151514</v>
      </c>
      <c r="G17" s="79">
        <f t="shared" si="9"/>
        <v>13</v>
      </c>
      <c r="H17" s="48" t="s">
        <v>126</v>
      </c>
      <c r="I17" s="66">
        <v>582</v>
      </c>
      <c r="J17" s="80">
        <v>202</v>
      </c>
      <c r="K17" s="65">
        <f t="shared" si="0"/>
        <v>0.65292096219931273</v>
      </c>
      <c r="M17" s="79">
        <f t="shared" si="10"/>
        <v>13</v>
      </c>
      <c r="N17" s="48" t="s">
        <v>616</v>
      </c>
      <c r="O17" s="66">
        <v>37</v>
      </c>
      <c r="P17" s="80">
        <v>15</v>
      </c>
      <c r="Q17" s="65">
        <f t="shared" si="1"/>
        <v>0.59459459459459452</v>
      </c>
      <c r="S17" s="79">
        <f t="shared" si="11"/>
        <v>13</v>
      </c>
      <c r="T17" s="48" t="s">
        <v>620</v>
      </c>
      <c r="U17" s="66">
        <v>36</v>
      </c>
      <c r="V17" s="80">
        <v>21</v>
      </c>
      <c r="W17" s="65">
        <f t="shared" si="2"/>
        <v>0.41666666666666663</v>
      </c>
      <c r="Y17" s="79">
        <f t="shared" si="12"/>
        <v>13</v>
      </c>
      <c r="Z17" s="48" t="s">
        <v>809</v>
      </c>
      <c r="AA17" s="66">
        <v>15</v>
      </c>
      <c r="AB17" s="80">
        <v>4</v>
      </c>
      <c r="AC17" s="65">
        <f t="shared" si="3"/>
        <v>0.73333333333333339</v>
      </c>
      <c r="AE17" s="79">
        <v>7</v>
      </c>
      <c r="AF17" s="48" t="s">
        <v>588</v>
      </c>
      <c r="AG17" s="66">
        <v>42</v>
      </c>
      <c r="AH17" s="80">
        <v>16</v>
      </c>
      <c r="AI17" s="65">
        <f t="shared" si="4"/>
        <v>0.61904761904761907</v>
      </c>
      <c r="AK17" s="79">
        <v>7</v>
      </c>
      <c r="AL17" s="48" t="s">
        <v>784</v>
      </c>
      <c r="AM17" s="66">
        <v>18</v>
      </c>
      <c r="AN17" s="80">
        <v>7</v>
      </c>
      <c r="AO17" s="65">
        <f t="shared" si="5"/>
        <v>0.61111111111111116</v>
      </c>
      <c r="AQ17" s="79">
        <v>7</v>
      </c>
      <c r="AR17" s="48" t="s">
        <v>201</v>
      </c>
      <c r="AS17" s="66">
        <v>260</v>
      </c>
      <c r="AT17" s="80">
        <v>113</v>
      </c>
      <c r="AU17" s="65">
        <f t="shared" si="6"/>
        <v>0.56538461538461537</v>
      </c>
      <c r="AW17" s="79">
        <v>7</v>
      </c>
      <c r="AX17" s="48" t="s">
        <v>59</v>
      </c>
      <c r="AY17" s="64">
        <v>6150</v>
      </c>
      <c r="AZ17" s="80">
        <v>2497</v>
      </c>
      <c r="BA17" s="65">
        <f t="shared" si="7"/>
        <v>0.59398373983739838</v>
      </c>
    </row>
    <row r="18" spans="1:53">
      <c r="A18" s="48" t="s">
        <v>72</v>
      </c>
      <c r="B18" s="48" t="s">
        <v>742</v>
      </c>
      <c r="C18" s="66">
        <v>21</v>
      </c>
      <c r="D18" s="80">
        <v>15</v>
      </c>
      <c r="E18" s="65">
        <f t="shared" si="8"/>
        <v>0.2857142857142857</v>
      </c>
      <c r="G18" s="79">
        <f t="shared" si="9"/>
        <v>14</v>
      </c>
      <c r="H18" s="48" t="s">
        <v>81</v>
      </c>
      <c r="I18" s="64">
        <v>1329</v>
      </c>
      <c r="J18" s="80">
        <v>463</v>
      </c>
      <c r="K18" s="65">
        <f t="shared" si="0"/>
        <v>0.65161775771256591</v>
      </c>
      <c r="M18" s="79">
        <f t="shared" si="10"/>
        <v>14</v>
      </c>
      <c r="N18" s="48" t="s">
        <v>488</v>
      </c>
      <c r="O18" s="66">
        <v>63</v>
      </c>
      <c r="P18" s="80">
        <v>26</v>
      </c>
      <c r="Q18" s="65">
        <f t="shared" si="1"/>
        <v>0.58730158730158732</v>
      </c>
      <c r="S18" s="79">
        <f t="shared" si="11"/>
        <v>14</v>
      </c>
      <c r="T18" s="48" t="s">
        <v>106</v>
      </c>
      <c r="U18" s="66">
        <v>827</v>
      </c>
      <c r="V18" s="80">
        <v>485</v>
      </c>
      <c r="W18" s="65">
        <f t="shared" si="2"/>
        <v>0.41354292623941957</v>
      </c>
      <c r="Y18" s="79">
        <f t="shared" si="12"/>
        <v>14</v>
      </c>
      <c r="Z18" s="48" t="s">
        <v>244</v>
      </c>
      <c r="AA18" s="66">
        <v>189</v>
      </c>
      <c r="AB18" s="80">
        <v>52</v>
      </c>
      <c r="AC18" s="65">
        <f t="shared" si="3"/>
        <v>0.72486772486772488</v>
      </c>
      <c r="AE18" s="79">
        <f>AE17+1</f>
        <v>8</v>
      </c>
      <c r="AF18" s="48" t="s">
        <v>700</v>
      </c>
      <c r="AG18" s="66">
        <v>26</v>
      </c>
      <c r="AH18" s="80">
        <v>10</v>
      </c>
      <c r="AI18" s="65">
        <f t="shared" si="4"/>
        <v>0.61538461538461542</v>
      </c>
      <c r="AK18" s="79">
        <f>AK17+1</f>
        <v>8</v>
      </c>
      <c r="AL18" s="48" t="s">
        <v>75</v>
      </c>
      <c r="AM18" s="64">
        <v>1544</v>
      </c>
      <c r="AN18" s="80">
        <v>614</v>
      </c>
      <c r="AO18" s="65">
        <f t="shared" si="5"/>
        <v>0.6023316062176165</v>
      </c>
      <c r="AQ18" s="79">
        <f>AQ17+1</f>
        <v>8</v>
      </c>
      <c r="AR18" s="48" t="s">
        <v>302</v>
      </c>
      <c r="AS18" s="66">
        <v>138</v>
      </c>
      <c r="AT18" s="80">
        <v>60</v>
      </c>
      <c r="AU18" s="65">
        <f t="shared" si="6"/>
        <v>0.56521739130434789</v>
      </c>
      <c r="AW18" s="79">
        <f>AW17+1</f>
        <v>8</v>
      </c>
      <c r="AX18" s="48" t="s">
        <v>238</v>
      </c>
      <c r="AY18" s="66">
        <v>199</v>
      </c>
      <c r="AZ18" s="80">
        <v>81</v>
      </c>
      <c r="BA18" s="65">
        <f t="shared" si="7"/>
        <v>0.59296482412060303</v>
      </c>
    </row>
    <row r="19" spans="1:53">
      <c r="A19" s="48" t="s">
        <v>58</v>
      </c>
      <c r="B19" s="48" t="s">
        <v>120</v>
      </c>
      <c r="C19" s="66">
        <v>623</v>
      </c>
      <c r="D19" s="80">
        <v>290</v>
      </c>
      <c r="E19" s="65">
        <f t="shared" si="8"/>
        <v>0.5345104333868379</v>
      </c>
      <c r="G19" s="79">
        <f t="shared" si="9"/>
        <v>15</v>
      </c>
      <c r="H19" s="48" t="s">
        <v>245</v>
      </c>
      <c r="I19" s="66">
        <v>189</v>
      </c>
      <c r="J19" s="80">
        <v>67</v>
      </c>
      <c r="K19" s="65">
        <f t="shared" si="0"/>
        <v>0.64550264550264558</v>
      </c>
      <c r="M19" s="79">
        <f t="shared" si="10"/>
        <v>15</v>
      </c>
      <c r="N19" s="48" t="s">
        <v>233</v>
      </c>
      <c r="O19" s="66">
        <v>201</v>
      </c>
      <c r="P19" s="80">
        <v>87</v>
      </c>
      <c r="Q19" s="65">
        <f t="shared" si="1"/>
        <v>0.56716417910447769</v>
      </c>
      <c r="S19" s="79">
        <f t="shared" si="11"/>
        <v>15</v>
      </c>
      <c r="T19" s="48" t="s">
        <v>624</v>
      </c>
      <c r="U19" s="66">
        <v>35</v>
      </c>
      <c r="V19" s="80">
        <v>21</v>
      </c>
      <c r="W19" s="65">
        <f t="shared" si="2"/>
        <v>0.4</v>
      </c>
      <c r="Y19" s="79">
        <f t="shared" si="12"/>
        <v>15</v>
      </c>
      <c r="Z19" s="48" t="s">
        <v>415</v>
      </c>
      <c r="AA19" s="66">
        <v>81</v>
      </c>
      <c r="AB19" s="80">
        <v>23</v>
      </c>
      <c r="AC19" s="65">
        <f t="shared" si="3"/>
        <v>0.71604938271604945</v>
      </c>
      <c r="AE19" s="79">
        <v>8</v>
      </c>
      <c r="AF19" s="48" t="s">
        <v>203</v>
      </c>
      <c r="AG19" s="66">
        <v>259</v>
      </c>
      <c r="AH19" s="80">
        <v>100</v>
      </c>
      <c r="AI19" s="65">
        <f t="shared" si="4"/>
        <v>0.61389961389961389</v>
      </c>
      <c r="AK19" s="79">
        <v>8</v>
      </c>
      <c r="AL19" s="48" t="s">
        <v>313</v>
      </c>
      <c r="AM19" s="66">
        <v>133</v>
      </c>
      <c r="AN19" s="80">
        <v>53</v>
      </c>
      <c r="AO19" s="65">
        <f t="shared" si="5"/>
        <v>0.60150375939849621</v>
      </c>
      <c r="AQ19" s="79">
        <v>8</v>
      </c>
      <c r="AR19" s="48" t="s">
        <v>57</v>
      </c>
      <c r="AS19" s="64">
        <v>9334</v>
      </c>
      <c r="AT19" s="80">
        <v>4065</v>
      </c>
      <c r="AU19" s="65">
        <f t="shared" si="6"/>
        <v>0.56449539318620101</v>
      </c>
      <c r="AW19" s="79">
        <v>8</v>
      </c>
      <c r="AX19" s="48" t="s">
        <v>731</v>
      </c>
      <c r="AY19" s="66">
        <v>22</v>
      </c>
      <c r="AZ19" s="80">
        <v>9</v>
      </c>
      <c r="BA19" s="65">
        <f t="shared" si="7"/>
        <v>0.59090909090909083</v>
      </c>
    </row>
    <row r="20" spans="1:53">
      <c r="A20" s="48" t="s">
        <v>72</v>
      </c>
      <c r="B20" s="48" t="s">
        <v>103</v>
      </c>
      <c r="C20" s="66">
        <v>862</v>
      </c>
      <c r="D20" s="80">
        <v>317</v>
      </c>
      <c r="E20" s="65">
        <f t="shared" si="8"/>
        <v>0.63225058004640378</v>
      </c>
      <c r="G20" s="79">
        <f t="shared" si="9"/>
        <v>16</v>
      </c>
      <c r="H20" s="48" t="s">
        <v>70</v>
      </c>
      <c r="I20" s="64">
        <v>2542</v>
      </c>
      <c r="J20" s="80">
        <v>933</v>
      </c>
      <c r="K20" s="65">
        <f t="shared" si="0"/>
        <v>0.63296616837136122</v>
      </c>
      <c r="M20" s="79">
        <f t="shared" si="10"/>
        <v>16</v>
      </c>
      <c r="N20" s="48" t="s">
        <v>528</v>
      </c>
      <c r="O20" s="66">
        <v>54</v>
      </c>
      <c r="P20" s="80">
        <v>24</v>
      </c>
      <c r="Q20" s="65">
        <f t="shared" si="1"/>
        <v>0.55555555555555558</v>
      </c>
      <c r="S20" s="79">
        <f t="shared" si="11"/>
        <v>16</v>
      </c>
      <c r="T20" s="48" t="s">
        <v>316</v>
      </c>
      <c r="U20" s="66">
        <v>129</v>
      </c>
      <c r="V20" s="80">
        <v>85</v>
      </c>
      <c r="W20" s="65">
        <f t="shared" si="2"/>
        <v>0.34108527131782951</v>
      </c>
      <c r="Y20" s="79">
        <f t="shared" si="12"/>
        <v>16</v>
      </c>
      <c r="Z20" s="48" t="s">
        <v>472</v>
      </c>
      <c r="AA20" s="66">
        <v>65</v>
      </c>
      <c r="AB20" s="80">
        <v>20</v>
      </c>
      <c r="AC20" s="65">
        <f t="shared" si="3"/>
        <v>0.69230769230769229</v>
      </c>
      <c r="AE20" s="79">
        <f>AE19+1</f>
        <v>9</v>
      </c>
      <c r="AF20" s="48" t="s">
        <v>686</v>
      </c>
      <c r="AG20" s="66">
        <v>28</v>
      </c>
      <c r="AH20" s="80">
        <v>11</v>
      </c>
      <c r="AI20" s="65">
        <f t="shared" si="4"/>
        <v>0.60714285714285721</v>
      </c>
      <c r="AK20" s="79">
        <f>AK19+1</f>
        <v>9</v>
      </c>
      <c r="AL20" s="48" t="s">
        <v>228</v>
      </c>
      <c r="AM20" s="66">
        <v>209</v>
      </c>
      <c r="AN20" s="80">
        <v>85</v>
      </c>
      <c r="AO20" s="65">
        <f t="shared" si="5"/>
        <v>0.59330143540669855</v>
      </c>
      <c r="AQ20" s="79">
        <f>AQ19+1</f>
        <v>9</v>
      </c>
      <c r="AR20" s="48" t="s">
        <v>868</v>
      </c>
      <c r="AS20" s="66">
        <v>9</v>
      </c>
      <c r="AT20" s="80">
        <v>4</v>
      </c>
      <c r="AU20" s="65">
        <f t="shared" si="6"/>
        <v>0.55555555555555558</v>
      </c>
      <c r="AW20" s="79">
        <f>AW19+1</f>
        <v>9</v>
      </c>
      <c r="AX20" s="48" t="s">
        <v>680</v>
      </c>
      <c r="AY20" s="66">
        <v>29</v>
      </c>
      <c r="AZ20" s="80">
        <v>12</v>
      </c>
      <c r="BA20" s="65">
        <f t="shared" si="7"/>
        <v>0.5862068965517242</v>
      </c>
    </row>
    <row r="21" spans="1:53">
      <c r="A21" s="48" t="s">
        <v>58</v>
      </c>
      <c r="B21" s="48" t="s">
        <v>426</v>
      </c>
      <c r="C21" s="66">
        <v>76</v>
      </c>
      <c r="D21" s="80">
        <v>39</v>
      </c>
      <c r="E21" s="65">
        <f t="shared" si="8"/>
        <v>0.48684210526315785</v>
      </c>
      <c r="G21" s="79">
        <f t="shared" si="9"/>
        <v>17</v>
      </c>
      <c r="H21" s="48" t="s">
        <v>82</v>
      </c>
      <c r="I21" s="64">
        <v>1326</v>
      </c>
      <c r="J21" s="80">
        <v>506</v>
      </c>
      <c r="K21" s="65">
        <f t="shared" si="0"/>
        <v>0.61840120663650078</v>
      </c>
      <c r="M21" s="79">
        <f t="shared" si="10"/>
        <v>17</v>
      </c>
      <c r="N21" s="48" t="s">
        <v>349</v>
      </c>
      <c r="O21" s="66">
        <v>110</v>
      </c>
      <c r="P21" s="80">
        <v>49</v>
      </c>
      <c r="Q21" s="65">
        <f t="shared" si="1"/>
        <v>0.55454545454545456</v>
      </c>
      <c r="S21" s="79">
        <f t="shared" si="11"/>
        <v>17</v>
      </c>
      <c r="T21" s="48" t="s">
        <v>267</v>
      </c>
      <c r="U21" s="66">
        <v>167</v>
      </c>
      <c r="V21" s="80">
        <v>111</v>
      </c>
      <c r="W21" s="65">
        <f t="shared" si="2"/>
        <v>0.33532934131736525</v>
      </c>
      <c r="Y21" s="79">
        <f t="shared" si="12"/>
        <v>17</v>
      </c>
      <c r="Z21" s="48" t="s">
        <v>287</v>
      </c>
      <c r="AA21" s="66">
        <v>149</v>
      </c>
      <c r="AB21" s="80">
        <v>48</v>
      </c>
      <c r="AC21" s="65">
        <f t="shared" si="3"/>
        <v>0.67785234899328861</v>
      </c>
      <c r="AE21" s="79">
        <v>9</v>
      </c>
      <c r="AF21" s="48" t="s">
        <v>554</v>
      </c>
      <c r="AG21" s="66">
        <v>48</v>
      </c>
      <c r="AH21" s="80">
        <v>19</v>
      </c>
      <c r="AI21" s="65">
        <f t="shared" si="4"/>
        <v>0.60416666666666674</v>
      </c>
      <c r="AK21" s="79">
        <v>9</v>
      </c>
      <c r="AL21" s="48" t="s">
        <v>151</v>
      </c>
      <c r="AM21" s="66">
        <v>388</v>
      </c>
      <c r="AN21" s="80">
        <v>161</v>
      </c>
      <c r="AO21" s="65">
        <f t="shared" si="5"/>
        <v>0.5850515463917525</v>
      </c>
      <c r="AQ21" s="79">
        <v>9</v>
      </c>
      <c r="AR21" s="48" t="s">
        <v>489</v>
      </c>
      <c r="AS21" s="66">
        <v>63</v>
      </c>
      <c r="AT21" s="80">
        <v>28</v>
      </c>
      <c r="AU21" s="65">
        <f t="shared" si="6"/>
        <v>0.55555555555555558</v>
      </c>
      <c r="AW21" s="79">
        <v>9</v>
      </c>
      <c r="AX21" s="48" t="s">
        <v>337</v>
      </c>
      <c r="AY21" s="66">
        <v>118</v>
      </c>
      <c r="AZ21" s="80">
        <v>49</v>
      </c>
      <c r="BA21" s="65">
        <f t="shared" si="7"/>
        <v>0.5847457627118644</v>
      </c>
    </row>
    <row r="22" spans="1:53">
      <c r="A22" s="48" t="s">
        <v>1452</v>
      </c>
      <c r="B22" s="48" t="s">
        <v>132</v>
      </c>
      <c r="C22" s="66">
        <v>527</v>
      </c>
      <c r="D22" s="80">
        <v>210</v>
      </c>
      <c r="E22" s="65">
        <f t="shared" si="8"/>
        <v>0.60151802656546494</v>
      </c>
      <c r="G22" s="79">
        <f t="shared" si="9"/>
        <v>18</v>
      </c>
      <c r="H22" s="48" t="s">
        <v>147</v>
      </c>
      <c r="I22" s="66">
        <v>400</v>
      </c>
      <c r="J22" s="80">
        <v>154</v>
      </c>
      <c r="K22" s="65">
        <f t="shared" si="0"/>
        <v>0.61499999999999999</v>
      </c>
      <c r="M22" s="79">
        <f t="shared" si="10"/>
        <v>18</v>
      </c>
      <c r="N22" s="48" t="s">
        <v>516</v>
      </c>
      <c r="O22" s="66">
        <v>56</v>
      </c>
      <c r="P22" s="80">
        <v>25</v>
      </c>
      <c r="Q22" s="65">
        <f t="shared" si="1"/>
        <v>0.5535714285714286</v>
      </c>
      <c r="S22" s="79">
        <f t="shared" si="11"/>
        <v>18</v>
      </c>
      <c r="T22" s="48" t="s">
        <v>442</v>
      </c>
      <c r="U22" s="66">
        <v>72</v>
      </c>
      <c r="V22" s="80">
        <v>49</v>
      </c>
      <c r="W22" s="65">
        <f t="shared" si="2"/>
        <v>0.31944444444444442</v>
      </c>
      <c r="Y22" s="79">
        <f t="shared" si="12"/>
        <v>18</v>
      </c>
      <c r="Z22" s="48" t="s">
        <v>175</v>
      </c>
      <c r="AA22" s="66">
        <v>307</v>
      </c>
      <c r="AB22" s="80">
        <v>102</v>
      </c>
      <c r="AC22" s="65">
        <f t="shared" si="3"/>
        <v>0.66775244299674275</v>
      </c>
      <c r="AE22" s="79">
        <f>AE21+1</f>
        <v>10</v>
      </c>
      <c r="AF22" s="48" t="s">
        <v>557</v>
      </c>
      <c r="AG22" s="66">
        <v>48</v>
      </c>
      <c r="AH22" s="80">
        <v>19</v>
      </c>
      <c r="AI22" s="65">
        <f t="shared" si="4"/>
        <v>0.60416666666666674</v>
      </c>
      <c r="AK22" s="79">
        <f>AK21+1</f>
        <v>10</v>
      </c>
      <c r="AL22" s="48" t="s">
        <v>257</v>
      </c>
      <c r="AM22" s="66">
        <v>180</v>
      </c>
      <c r="AN22" s="80">
        <v>75</v>
      </c>
      <c r="AO22" s="65">
        <f t="shared" si="5"/>
        <v>0.58333333333333326</v>
      </c>
      <c r="AQ22" s="79">
        <f>AQ21+1</f>
        <v>10</v>
      </c>
      <c r="AR22" s="48" t="s">
        <v>97</v>
      </c>
      <c r="AS22" s="66">
        <v>928</v>
      </c>
      <c r="AT22" s="80">
        <v>414</v>
      </c>
      <c r="AU22" s="65">
        <f t="shared" si="6"/>
        <v>0.55387931034482762</v>
      </c>
      <c r="AW22" s="79">
        <f>AW21+1</f>
        <v>10</v>
      </c>
      <c r="AX22" s="48" t="s">
        <v>91</v>
      </c>
      <c r="AY22" s="64">
        <v>1000</v>
      </c>
      <c r="AZ22" s="80">
        <v>424</v>
      </c>
      <c r="BA22" s="65">
        <f t="shared" si="7"/>
        <v>0.57600000000000007</v>
      </c>
    </row>
    <row r="23" spans="1:53">
      <c r="A23" s="48" t="s">
        <v>64</v>
      </c>
      <c r="B23" s="48" t="s">
        <v>560</v>
      </c>
      <c r="C23" s="66">
        <v>47</v>
      </c>
      <c r="D23" s="80">
        <v>23</v>
      </c>
      <c r="E23" s="65">
        <f t="shared" si="8"/>
        <v>0.5106382978723405</v>
      </c>
      <c r="G23" s="79">
        <f t="shared" si="9"/>
        <v>19</v>
      </c>
      <c r="H23" s="48" t="s">
        <v>659</v>
      </c>
      <c r="I23" s="66">
        <v>31</v>
      </c>
      <c r="J23" s="80">
        <v>12</v>
      </c>
      <c r="K23" s="65">
        <f t="shared" si="0"/>
        <v>0.61290322580645162</v>
      </c>
      <c r="M23" s="79">
        <f t="shared" si="10"/>
        <v>19</v>
      </c>
      <c r="N23" s="48" t="s">
        <v>464</v>
      </c>
      <c r="O23" s="66">
        <v>67</v>
      </c>
      <c r="P23" s="80">
        <v>30</v>
      </c>
      <c r="Q23" s="65">
        <f t="shared" si="1"/>
        <v>0.55223880597014929</v>
      </c>
      <c r="S23" s="79">
        <f t="shared" si="11"/>
        <v>19</v>
      </c>
      <c r="T23" s="48" t="s">
        <v>652</v>
      </c>
      <c r="U23" s="66">
        <v>33</v>
      </c>
      <c r="V23" s="80">
        <v>28</v>
      </c>
      <c r="W23" s="65">
        <f t="shared" si="2"/>
        <v>0.15151515151515149</v>
      </c>
      <c r="Y23" s="79">
        <f t="shared" si="12"/>
        <v>19</v>
      </c>
      <c r="Z23" s="48" t="s">
        <v>832</v>
      </c>
      <c r="AA23" s="66">
        <v>12</v>
      </c>
      <c r="AB23" s="80">
        <v>4</v>
      </c>
      <c r="AC23" s="65">
        <f t="shared" si="3"/>
        <v>0.66666666666666674</v>
      </c>
      <c r="AE23" s="79">
        <v>10</v>
      </c>
      <c r="AF23" s="48" t="s">
        <v>67</v>
      </c>
      <c r="AG23" s="64">
        <v>2998</v>
      </c>
      <c r="AH23" s="80">
        <v>1192</v>
      </c>
      <c r="AI23" s="65">
        <f t="shared" si="4"/>
        <v>0.60240160106737828</v>
      </c>
      <c r="AK23" s="79">
        <v>10</v>
      </c>
      <c r="AL23" s="48" t="s">
        <v>107</v>
      </c>
      <c r="AM23" s="66">
        <v>736</v>
      </c>
      <c r="AN23" s="80">
        <v>310</v>
      </c>
      <c r="AO23" s="65">
        <f t="shared" si="5"/>
        <v>0.57880434782608692</v>
      </c>
      <c r="AQ23" s="79">
        <v>10</v>
      </c>
      <c r="AR23" s="48" t="s">
        <v>803</v>
      </c>
      <c r="AS23" s="66">
        <v>15</v>
      </c>
      <c r="AT23" s="80">
        <v>7</v>
      </c>
      <c r="AU23" s="65">
        <f t="shared" si="6"/>
        <v>0.53333333333333333</v>
      </c>
      <c r="AW23" s="79">
        <v>10</v>
      </c>
      <c r="AX23" s="48" t="s">
        <v>87</v>
      </c>
      <c r="AY23" s="64">
        <v>1120</v>
      </c>
      <c r="AZ23" s="80">
        <v>482</v>
      </c>
      <c r="BA23" s="65">
        <f t="shared" si="7"/>
        <v>0.56964285714285712</v>
      </c>
    </row>
    <row r="24" spans="1:53">
      <c r="A24" s="48" t="s">
        <v>72</v>
      </c>
      <c r="B24" s="48" t="s">
        <v>241</v>
      </c>
      <c r="C24" s="66">
        <v>197</v>
      </c>
      <c r="D24" s="80">
        <v>140</v>
      </c>
      <c r="E24" s="65">
        <f t="shared" si="8"/>
        <v>0.28934010152284262</v>
      </c>
      <c r="G24" s="79">
        <f t="shared" si="9"/>
        <v>20</v>
      </c>
      <c r="H24" s="48" t="s">
        <v>55</v>
      </c>
      <c r="I24" s="64">
        <v>10008</v>
      </c>
      <c r="J24" s="80">
        <v>3901</v>
      </c>
      <c r="K24" s="65">
        <f t="shared" si="0"/>
        <v>0.61021183053557149</v>
      </c>
      <c r="M24" s="79">
        <f t="shared" si="10"/>
        <v>20</v>
      </c>
      <c r="N24" s="48" t="s">
        <v>752</v>
      </c>
      <c r="O24" s="66">
        <v>20</v>
      </c>
      <c r="P24" s="80">
        <v>9</v>
      </c>
      <c r="Q24" s="65">
        <f t="shared" si="1"/>
        <v>0.55000000000000004</v>
      </c>
      <c r="S24" s="266" t="s">
        <v>42</v>
      </c>
      <c r="T24" s="266"/>
      <c r="U24" s="81">
        <f>SUM(U5:U23)</f>
        <v>4275</v>
      </c>
      <c r="V24" s="81">
        <f>SUM(V5:V23)</f>
        <v>2259</v>
      </c>
      <c r="W24" s="82">
        <f t="shared" si="2"/>
        <v>0.4715789473684211</v>
      </c>
      <c r="Y24" s="79">
        <f t="shared" si="12"/>
        <v>20</v>
      </c>
      <c r="Z24" s="48" t="s">
        <v>622</v>
      </c>
      <c r="AA24" s="66">
        <v>36</v>
      </c>
      <c r="AB24" s="80">
        <v>12</v>
      </c>
      <c r="AC24" s="65">
        <f t="shared" si="3"/>
        <v>0.66666666666666674</v>
      </c>
      <c r="AE24" s="79">
        <f>AE23+1</f>
        <v>11</v>
      </c>
      <c r="AF24" s="48" t="s">
        <v>220</v>
      </c>
      <c r="AG24" s="66">
        <v>223</v>
      </c>
      <c r="AH24" s="80">
        <v>89</v>
      </c>
      <c r="AI24" s="65">
        <f t="shared" si="4"/>
        <v>0.60089686098654704</v>
      </c>
      <c r="AK24" s="79">
        <f>AK23+1</f>
        <v>11</v>
      </c>
      <c r="AL24" s="48" t="s">
        <v>200</v>
      </c>
      <c r="AM24" s="66">
        <v>260</v>
      </c>
      <c r="AN24" s="80">
        <v>110</v>
      </c>
      <c r="AO24" s="65">
        <f t="shared" si="5"/>
        <v>0.57692307692307687</v>
      </c>
      <c r="AQ24" s="79">
        <f>AQ23+1</f>
        <v>11</v>
      </c>
      <c r="AR24" s="48" t="s">
        <v>657</v>
      </c>
      <c r="AS24" s="66">
        <v>32</v>
      </c>
      <c r="AT24" s="80">
        <v>15</v>
      </c>
      <c r="AU24" s="65">
        <f t="shared" si="6"/>
        <v>0.53125</v>
      </c>
      <c r="AW24" s="79">
        <f>AW23+1</f>
        <v>11</v>
      </c>
      <c r="AX24" s="48" t="s">
        <v>798</v>
      </c>
      <c r="AY24" s="66">
        <v>16</v>
      </c>
      <c r="AZ24" s="80">
        <v>7</v>
      </c>
      <c r="BA24" s="65">
        <f t="shared" si="7"/>
        <v>0.5625</v>
      </c>
    </row>
    <row r="25" spans="1:53">
      <c r="A25" s="48" t="s">
        <v>72</v>
      </c>
      <c r="B25" s="48" t="s">
        <v>356</v>
      </c>
      <c r="C25" s="66">
        <v>106</v>
      </c>
      <c r="D25" s="80">
        <v>60</v>
      </c>
      <c r="E25" s="65">
        <f t="shared" si="8"/>
        <v>0.43396226415094341</v>
      </c>
      <c r="G25" s="79">
        <f t="shared" si="9"/>
        <v>21</v>
      </c>
      <c r="H25" s="48" t="s">
        <v>53</v>
      </c>
      <c r="I25" s="64">
        <v>41798</v>
      </c>
      <c r="J25" s="80">
        <v>16371</v>
      </c>
      <c r="K25" s="65">
        <f t="shared" si="0"/>
        <v>0.60833054213120241</v>
      </c>
      <c r="M25" s="79">
        <f t="shared" si="10"/>
        <v>21</v>
      </c>
      <c r="N25" s="48" t="s">
        <v>78</v>
      </c>
      <c r="O25" s="64">
        <v>1453</v>
      </c>
      <c r="P25" s="80">
        <v>655</v>
      </c>
      <c r="Q25" s="65">
        <f t="shared" si="1"/>
        <v>0.54920853406744663</v>
      </c>
      <c r="Y25" s="79">
        <f t="shared" si="12"/>
        <v>21</v>
      </c>
      <c r="Z25" s="48" t="s">
        <v>519</v>
      </c>
      <c r="AA25" s="66">
        <v>55</v>
      </c>
      <c r="AB25" s="80">
        <v>19</v>
      </c>
      <c r="AC25" s="65">
        <f t="shared" si="3"/>
        <v>0.65454545454545454</v>
      </c>
      <c r="AE25" s="79">
        <v>11</v>
      </c>
      <c r="AF25" s="48" t="s">
        <v>861</v>
      </c>
      <c r="AG25" s="66">
        <v>10</v>
      </c>
      <c r="AH25" s="80">
        <v>4</v>
      </c>
      <c r="AI25" s="65">
        <f t="shared" si="4"/>
        <v>0.6</v>
      </c>
      <c r="AK25" s="79">
        <v>11</v>
      </c>
      <c r="AL25" s="48" t="s">
        <v>703</v>
      </c>
      <c r="AM25" s="66">
        <v>26</v>
      </c>
      <c r="AN25" s="80">
        <v>11</v>
      </c>
      <c r="AO25" s="65">
        <f t="shared" si="5"/>
        <v>0.57692307692307687</v>
      </c>
      <c r="AQ25" s="79">
        <v>11</v>
      </c>
      <c r="AR25" s="48" t="s">
        <v>122</v>
      </c>
      <c r="AS25" s="66">
        <v>594</v>
      </c>
      <c r="AT25" s="80">
        <v>280</v>
      </c>
      <c r="AU25" s="65">
        <f t="shared" si="6"/>
        <v>0.52861952861952854</v>
      </c>
      <c r="AW25" s="79">
        <v>11</v>
      </c>
      <c r="AX25" s="48" t="s">
        <v>458</v>
      </c>
      <c r="AY25" s="66">
        <v>68</v>
      </c>
      <c r="AZ25" s="80">
        <v>30</v>
      </c>
      <c r="BA25" s="65">
        <f t="shared" si="7"/>
        <v>0.55882352941176472</v>
      </c>
    </row>
    <row r="26" spans="1:53">
      <c r="A26" s="48" t="s">
        <v>58</v>
      </c>
      <c r="B26" s="48" t="s">
        <v>377</v>
      </c>
      <c r="C26" s="66">
        <v>93</v>
      </c>
      <c r="D26" s="80">
        <v>44</v>
      </c>
      <c r="E26" s="65">
        <f t="shared" si="8"/>
        <v>0.5268817204301075</v>
      </c>
      <c r="G26" s="79">
        <f t="shared" si="9"/>
        <v>22</v>
      </c>
      <c r="H26" s="48" t="s">
        <v>63</v>
      </c>
      <c r="I26" s="64">
        <v>4126</v>
      </c>
      <c r="J26" s="80">
        <v>1631</v>
      </c>
      <c r="K26" s="65">
        <f t="shared" si="0"/>
        <v>0.60470189045079981</v>
      </c>
      <c r="M26" s="79">
        <f t="shared" si="10"/>
        <v>22</v>
      </c>
      <c r="N26" s="48" t="s">
        <v>218</v>
      </c>
      <c r="O26" s="66">
        <v>226</v>
      </c>
      <c r="P26" s="80">
        <v>107</v>
      </c>
      <c r="Q26" s="65">
        <f t="shared" si="1"/>
        <v>0.52654867256637172</v>
      </c>
      <c r="Y26" s="79">
        <f t="shared" si="12"/>
        <v>22</v>
      </c>
      <c r="Z26" s="48" t="s">
        <v>459</v>
      </c>
      <c r="AA26" s="66">
        <v>68</v>
      </c>
      <c r="AB26" s="80">
        <v>26</v>
      </c>
      <c r="AC26" s="65">
        <f t="shared" si="3"/>
        <v>0.61764705882352944</v>
      </c>
      <c r="AE26" s="79">
        <f>AE25+1</f>
        <v>12</v>
      </c>
      <c r="AF26" s="48" t="s">
        <v>65</v>
      </c>
      <c r="AG26" s="64">
        <v>3644</v>
      </c>
      <c r="AH26" s="80">
        <v>1493</v>
      </c>
      <c r="AI26" s="65">
        <f t="shared" si="4"/>
        <v>0.5902854006586169</v>
      </c>
      <c r="AK26" s="79">
        <f>AK25+1</f>
        <v>12</v>
      </c>
      <c r="AL26" s="48" t="s">
        <v>443</v>
      </c>
      <c r="AM26" s="66">
        <v>71</v>
      </c>
      <c r="AN26" s="80">
        <v>31</v>
      </c>
      <c r="AO26" s="65">
        <f t="shared" si="5"/>
        <v>0.56338028169014087</v>
      </c>
      <c r="AQ26" s="79">
        <f>AQ25+1</f>
        <v>12</v>
      </c>
      <c r="AR26" s="48" t="s">
        <v>763</v>
      </c>
      <c r="AS26" s="66">
        <v>19</v>
      </c>
      <c r="AT26" s="80">
        <v>9</v>
      </c>
      <c r="AU26" s="65">
        <f t="shared" si="6"/>
        <v>0.52631578947368429</v>
      </c>
      <c r="AW26" s="79">
        <f>AW25+1</f>
        <v>12</v>
      </c>
      <c r="AX26" s="48" t="s">
        <v>640</v>
      </c>
      <c r="AY26" s="66">
        <v>34</v>
      </c>
      <c r="AZ26" s="80">
        <v>15</v>
      </c>
      <c r="BA26" s="65">
        <f t="shared" si="7"/>
        <v>0.55882352941176472</v>
      </c>
    </row>
    <row r="27" spans="1:53">
      <c r="A27" s="48" t="s">
        <v>58</v>
      </c>
      <c r="B27" s="48" t="s">
        <v>541</v>
      </c>
      <c r="C27" s="66">
        <v>51</v>
      </c>
      <c r="D27" s="80">
        <v>32</v>
      </c>
      <c r="E27" s="65">
        <f t="shared" si="8"/>
        <v>0.37254901960784315</v>
      </c>
      <c r="G27" s="79">
        <f t="shared" si="9"/>
        <v>23</v>
      </c>
      <c r="H27" s="48" t="s">
        <v>804</v>
      </c>
      <c r="I27" s="66">
        <v>15</v>
      </c>
      <c r="J27" s="80">
        <v>6</v>
      </c>
      <c r="K27" s="65">
        <f t="shared" si="0"/>
        <v>0.6</v>
      </c>
      <c r="M27" s="79">
        <f t="shared" si="10"/>
        <v>23</v>
      </c>
      <c r="N27" s="48" t="s">
        <v>427</v>
      </c>
      <c r="O27" s="66">
        <v>76</v>
      </c>
      <c r="P27" s="80">
        <v>36</v>
      </c>
      <c r="Q27" s="65">
        <f t="shared" si="1"/>
        <v>0.52631578947368429</v>
      </c>
      <c r="Y27" s="79">
        <f t="shared" si="12"/>
        <v>23</v>
      </c>
      <c r="Z27" s="48" t="s">
        <v>172</v>
      </c>
      <c r="AA27" s="66">
        <v>314</v>
      </c>
      <c r="AB27" s="80">
        <v>121</v>
      </c>
      <c r="AC27" s="65">
        <f t="shared" si="3"/>
        <v>0.61464968152866239</v>
      </c>
      <c r="AE27" s="79">
        <v>12</v>
      </c>
      <c r="AF27" s="48" t="s">
        <v>653</v>
      </c>
      <c r="AG27" s="66">
        <v>33</v>
      </c>
      <c r="AH27" s="80">
        <v>14</v>
      </c>
      <c r="AI27" s="65">
        <f t="shared" si="4"/>
        <v>0.57575757575757569</v>
      </c>
      <c r="AK27" s="79">
        <v>12</v>
      </c>
      <c r="AL27" s="48" t="s">
        <v>259</v>
      </c>
      <c r="AM27" s="66">
        <v>175</v>
      </c>
      <c r="AN27" s="80">
        <v>77</v>
      </c>
      <c r="AO27" s="65">
        <f t="shared" si="5"/>
        <v>0.56000000000000005</v>
      </c>
      <c r="AQ27" s="79">
        <v>12</v>
      </c>
      <c r="AR27" s="48" t="s">
        <v>768</v>
      </c>
      <c r="AS27" s="66">
        <v>19</v>
      </c>
      <c r="AT27" s="80">
        <v>9</v>
      </c>
      <c r="AU27" s="65">
        <f t="shared" si="6"/>
        <v>0.52631578947368429</v>
      </c>
      <c r="AW27" s="79">
        <v>12</v>
      </c>
      <c r="AX27" s="48" t="s">
        <v>344</v>
      </c>
      <c r="AY27" s="66">
        <v>113</v>
      </c>
      <c r="AZ27" s="80">
        <v>50</v>
      </c>
      <c r="BA27" s="65">
        <f t="shared" si="7"/>
        <v>0.55752212389380529</v>
      </c>
    </row>
    <row r="28" spans="1:53">
      <c r="A28" s="48" t="s">
        <v>58</v>
      </c>
      <c r="B28" s="48" t="s">
        <v>422</v>
      </c>
      <c r="C28" s="66">
        <v>77</v>
      </c>
      <c r="D28" s="80">
        <v>46</v>
      </c>
      <c r="E28" s="65">
        <f t="shared" si="8"/>
        <v>0.40259740259740262</v>
      </c>
      <c r="G28" s="79">
        <f t="shared" si="9"/>
        <v>24</v>
      </c>
      <c r="H28" s="48" t="s">
        <v>714</v>
      </c>
      <c r="I28" s="66">
        <v>25</v>
      </c>
      <c r="J28" s="80">
        <v>10</v>
      </c>
      <c r="K28" s="65">
        <f t="shared" si="0"/>
        <v>0.6</v>
      </c>
      <c r="M28" s="79">
        <f t="shared" si="10"/>
        <v>24</v>
      </c>
      <c r="N28" s="48" t="s">
        <v>184</v>
      </c>
      <c r="O28" s="66">
        <v>291</v>
      </c>
      <c r="P28" s="80">
        <v>138</v>
      </c>
      <c r="Q28" s="65">
        <f t="shared" si="1"/>
        <v>0.52577319587628868</v>
      </c>
      <c r="Y28" s="79">
        <f t="shared" si="12"/>
        <v>24</v>
      </c>
      <c r="Z28" s="48" t="s">
        <v>165</v>
      </c>
      <c r="AA28" s="66">
        <v>344</v>
      </c>
      <c r="AB28" s="80">
        <v>133</v>
      </c>
      <c r="AC28" s="65">
        <f t="shared" si="3"/>
        <v>0.61337209302325579</v>
      </c>
      <c r="AE28" s="79">
        <f>AE27+1</f>
        <v>13</v>
      </c>
      <c r="AF28" s="48" t="s">
        <v>235</v>
      </c>
      <c r="AG28" s="66">
        <v>199</v>
      </c>
      <c r="AH28" s="80">
        <v>88</v>
      </c>
      <c r="AI28" s="65">
        <f t="shared" si="4"/>
        <v>0.55778894472361806</v>
      </c>
      <c r="AK28" s="79">
        <f>AK27+1</f>
        <v>13</v>
      </c>
      <c r="AL28" s="48" t="s">
        <v>211</v>
      </c>
      <c r="AM28" s="66">
        <v>240</v>
      </c>
      <c r="AN28" s="80">
        <v>106</v>
      </c>
      <c r="AO28" s="65">
        <f t="shared" si="5"/>
        <v>0.55833333333333335</v>
      </c>
      <c r="AQ28" s="79">
        <f>AQ27+1</f>
        <v>13</v>
      </c>
      <c r="AR28" s="48" t="s">
        <v>130</v>
      </c>
      <c r="AS28" s="66">
        <v>535</v>
      </c>
      <c r="AT28" s="80">
        <v>255</v>
      </c>
      <c r="AU28" s="65">
        <f t="shared" si="6"/>
        <v>0.52336448598130847</v>
      </c>
      <c r="AW28" s="79">
        <f>AW27+1</f>
        <v>13</v>
      </c>
      <c r="AX28" s="48" t="s">
        <v>84</v>
      </c>
      <c r="AY28" s="64">
        <v>1197</v>
      </c>
      <c r="AZ28" s="80">
        <v>534</v>
      </c>
      <c r="BA28" s="65">
        <f t="shared" si="7"/>
        <v>0.55388471177944865</v>
      </c>
    </row>
    <row r="29" spans="1:53">
      <c r="A29" s="48" t="s">
        <v>64</v>
      </c>
      <c r="B29" s="48" t="s">
        <v>536</v>
      </c>
      <c r="C29" s="66">
        <v>52</v>
      </c>
      <c r="D29" s="80">
        <v>34</v>
      </c>
      <c r="E29" s="65">
        <f t="shared" si="8"/>
        <v>0.34615384615384615</v>
      </c>
      <c r="G29" s="79">
        <f t="shared" si="9"/>
        <v>25</v>
      </c>
      <c r="H29" s="48" t="s">
        <v>162</v>
      </c>
      <c r="I29" s="66">
        <v>355</v>
      </c>
      <c r="J29" s="80">
        <v>143</v>
      </c>
      <c r="K29" s="65">
        <f t="shared" si="0"/>
        <v>0.59718309859154928</v>
      </c>
      <c r="M29" s="79">
        <f t="shared" si="10"/>
        <v>25</v>
      </c>
      <c r="N29" s="48" t="s">
        <v>421</v>
      </c>
      <c r="O29" s="66">
        <v>78</v>
      </c>
      <c r="P29" s="80">
        <v>37</v>
      </c>
      <c r="Q29" s="65">
        <f t="shared" si="1"/>
        <v>0.52564102564102566</v>
      </c>
      <c r="Y29" s="79">
        <f t="shared" si="12"/>
        <v>25</v>
      </c>
      <c r="Z29" s="48" t="s">
        <v>806</v>
      </c>
      <c r="AA29" s="66">
        <v>15</v>
      </c>
      <c r="AB29" s="80">
        <v>6</v>
      </c>
      <c r="AC29" s="65">
        <f t="shared" si="3"/>
        <v>0.6</v>
      </c>
      <c r="AE29" s="79">
        <v>13</v>
      </c>
      <c r="AF29" s="48" t="s">
        <v>197</v>
      </c>
      <c r="AG29" s="66">
        <v>264</v>
      </c>
      <c r="AH29" s="80">
        <v>117</v>
      </c>
      <c r="AI29" s="65">
        <f t="shared" si="4"/>
        <v>0.55681818181818188</v>
      </c>
      <c r="AK29" s="79">
        <v>13</v>
      </c>
      <c r="AL29" s="48" t="s">
        <v>866</v>
      </c>
      <c r="AM29" s="66">
        <v>9</v>
      </c>
      <c r="AN29" s="80">
        <v>4</v>
      </c>
      <c r="AO29" s="65">
        <f t="shared" si="5"/>
        <v>0.55555555555555558</v>
      </c>
      <c r="AQ29" s="79">
        <v>13</v>
      </c>
      <c r="AR29" s="48" t="s">
        <v>246</v>
      </c>
      <c r="AS29" s="66">
        <v>189</v>
      </c>
      <c r="AT29" s="80">
        <v>91</v>
      </c>
      <c r="AU29" s="65">
        <f t="shared" si="6"/>
        <v>0.5185185185185186</v>
      </c>
      <c r="AW29" s="79">
        <v>13</v>
      </c>
      <c r="AX29" s="48" t="s">
        <v>396</v>
      </c>
      <c r="AY29" s="66">
        <v>87</v>
      </c>
      <c r="AZ29" s="80">
        <v>39</v>
      </c>
      <c r="BA29" s="65">
        <f t="shared" si="7"/>
        <v>0.55172413793103448</v>
      </c>
    </row>
    <row r="30" spans="1:53">
      <c r="A30" s="48" t="s">
        <v>64</v>
      </c>
      <c r="B30" s="48" t="s">
        <v>311</v>
      </c>
      <c r="C30" s="66">
        <v>133</v>
      </c>
      <c r="D30" s="80">
        <v>96</v>
      </c>
      <c r="E30" s="65">
        <f t="shared" si="8"/>
        <v>0.27819548872180455</v>
      </c>
      <c r="G30" s="79">
        <f t="shared" si="9"/>
        <v>26</v>
      </c>
      <c r="H30" s="48" t="s">
        <v>363</v>
      </c>
      <c r="I30" s="66">
        <v>104</v>
      </c>
      <c r="J30" s="80">
        <v>42</v>
      </c>
      <c r="K30" s="65">
        <f t="shared" si="0"/>
        <v>0.59615384615384615</v>
      </c>
      <c r="M30" s="79">
        <f t="shared" si="10"/>
        <v>26</v>
      </c>
      <c r="N30" s="48" t="s">
        <v>601</v>
      </c>
      <c r="O30" s="66">
        <v>40</v>
      </c>
      <c r="P30" s="80">
        <v>19</v>
      </c>
      <c r="Q30" s="65">
        <f t="shared" si="1"/>
        <v>0.52500000000000002</v>
      </c>
      <c r="Y30" s="79">
        <f t="shared" si="12"/>
        <v>26</v>
      </c>
      <c r="Z30" s="48" t="s">
        <v>810</v>
      </c>
      <c r="AA30" s="66">
        <v>15</v>
      </c>
      <c r="AB30" s="80">
        <v>6</v>
      </c>
      <c r="AC30" s="65">
        <f t="shared" si="3"/>
        <v>0.6</v>
      </c>
      <c r="AE30" s="79">
        <f>AE29+1</f>
        <v>14</v>
      </c>
      <c r="AF30" s="48" t="s">
        <v>283</v>
      </c>
      <c r="AG30" s="66">
        <v>153</v>
      </c>
      <c r="AH30" s="80">
        <v>68</v>
      </c>
      <c r="AI30" s="65">
        <f t="shared" si="4"/>
        <v>0.55555555555555558</v>
      </c>
      <c r="AK30" s="79">
        <f>AK29+1</f>
        <v>14</v>
      </c>
      <c r="AL30" s="48" t="s">
        <v>73</v>
      </c>
      <c r="AM30" s="64">
        <v>1623</v>
      </c>
      <c r="AN30" s="80">
        <v>723</v>
      </c>
      <c r="AO30" s="65">
        <f t="shared" si="5"/>
        <v>0.55452865064695012</v>
      </c>
      <c r="AQ30" s="79">
        <f>AQ29+1</f>
        <v>14</v>
      </c>
      <c r="AR30" s="48" t="s">
        <v>334</v>
      </c>
      <c r="AS30" s="66">
        <v>119</v>
      </c>
      <c r="AT30" s="80">
        <v>58</v>
      </c>
      <c r="AU30" s="65">
        <f t="shared" si="6"/>
        <v>0.51260504201680668</v>
      </c>
      <c r="AW30" s="79">
        <f>AW29+1</f>
        <v>14</v>
      </c>
      <c r="AX30" s="48" t="s">
        <v>545</v>
      </c>
      <c r="AY30" s="66">
        <v>51</v>
      </c>
      <c r="AZ30" s="80">
        <v>23</v>
      </c>
      <c r="BA30" s="65">
        <f t="shared" si="7"/>
        <v>0.5490196078431373</v>
      </c>
    </row>
    <row r="31" spans="1:53">
      <c r="A31" s="48" t="s">
        <v>1452</v>
      </c>
      <c r="B31" s="48" t="s">
        <v>597</v>
      </c>
      <c r="C31" s="66">
        <v>41</v>
      </c>
      <c r="D31" s="80">
        <v>9</v>
      </c>
      <c r="E31" s="65">
        <f t="shared" si="8"/>
        <v>0.78048780487804881</v>
      </c>
      <c r="G31" s="79">
        <f t="shared" si="9"/>
        <v>27</v>
      </c>
      <c r="H31" s="48" t="s">
        <v>506</v>
      </c>
      <c r="I31" s="66">
        <v>59</v>
      </c>
      <c r="J31" s="80">
        <v>24</v>
      </c>
      <c r="K31" s="65">
        <f t="shared" si="0"/>
        <v>0.59322033898305082</v>
      </c>
      <c r="M31" s="79">
        <f t="shared" si="10"/>
        <v>27</v>
      </c>
      <c r="N31" s="48" t="s">
        <v>312</v>
      </c>
      <c r="O31" s="66">
        <v>133</v>
      </c>
      <c r="P31" s="80">
        <v>65</v>
      </c>
      <c r="Q31" s="65">
        <f t="shared" si="1"/>
        <v>0.51127819548872178</v>
      </c>
      <c r="Y31" s="79">
        <f t="shared" si="12"/>
        <v>27</v>
      </c>
      <c r="Z31" s="48" t="s">
        <v>593</v>
      </c>
      <c r="AA31" s="66">
        <v>42</v>
      </c>
      <c r="AB31" s="80">
        <v>17</v>
      </c>
      <c r="AC31" s="65">
        <f t="shared" si="3"/>
        <v>0.59523809523809523</v>
      </c>
      <c r="AE31" s="79">
        <v>14</v>
      </c>
      <c r="AF31" s="48" t="s">
        <v>430</v>
      </c>
      <c r="AG31" s="66">
        <v>76</v>
      </c>
      <c r="AH31" s="80">
        <v>34</v>
      </c>
      <c r="AI31" s="65">
        <f t="shared" si="4"/>
        <v>0.55263157894736836</v>
      </c>
      <c r="AK31" s="79">
        <v>14</v>
      </c>
      <c r="AL31" s="48" t="s">
        <v>86</v>
      </c>
      <c r="AM31" s="64">
        <v>1148</v>
      </c>
      <c r="AN31" s="80">
        <v>526</v>
      </c>
      <c r="AO31" s="65">
        <f t="shared" si="5"/>
        <v>0.54181184668989546</v>
      </c>
      <c r="AQ31" s="79">
        <v>14</v>
      </c>
      <c r="AR31" s="48" t="s">
        <v>88</v>
      </c>
      <c r="AS31" s="64">
        <v>1060</v>
      </c>
      <c r="AT31" s="80">
        <v>519</v>
      </c>
      <c r="AU31" s="65">
        <f t="shared" si="6"/>
        <v>0.51037735849056598</v>
      </c>
      <c r="AW31" s="79">
        <v>14</v>
      </c>
      <c r="AX31" s="48" t="s">
        <v>587</v>
      </c>
      <c r="AY31" s="66">
        <v>42</v>
      </c>
      <c r="AZ31" s="80">
        <v>19</v>
      </c>
      <c r="BA31" s="65">
        <f t="shared" si="7"/>
        <v>0.54761904761904767</v>
      </c>
    </row>
    <row r="32" spans="1:53">
      <c r="A32" s="48" t="s">
        <v>58</v>
      </c>
      <c r="B32" s="48" t="s">
        <v>762</v>
      </c>
      <c r="C32" s="66">
        <v>19</v>
      </c>
      <c r="D32" s="80">
        <v>12</v>
      </c>
      <c r="E32" s="65">
        <f t="shared" si="8"/>
        <v>0.36842105263157898</v>
      </c>
      <c r="G32" s="79">
        <f t="shared" si="9"/>
        <v>28</v>
      </c>
      <c r="H32" s="48" t="s">
        <v>71</v>
      </c>
      <c r="I32" s="64">
        <v>2001</v>
      </c>
      <c r="J32" s="80">
        <v>815</v>
      </c>
      <c r="K32" s="65">
        <f t="shared" si="0"/>
        <v>0.59270364817591203</v>
      </c>
      <c r="M32" s="79">
        <f t="shared" si="10"/>
        <v>28</v>
      </c>
      <c r="N32" s="48" t="s">
        <v>487</v>
      </c>
      <c r="O32" s="66">
        <v>63</v>
      </c>
      <c r="P32" s="80">
        <v>31</v>
      </c>
      <c r="Q32" s="65">
        <f t="shared" si="1"/>
        <v>0.50793650793650791</v>
      </c>
      <c r="Y32" s="79">
        <f t="shared" si="12"/>
        <v>28</v>
      </c>
      <c r="Z32" s="48" t="s">
        <v>618</v>
      </c>
      <c r="AA32" s="66">
        <v>37</v>
      </c>
      <c r="AB32" s="80">
        <v>15</v>
      </c>
      <c r="AC32" s="65">
        <f t="shared" si="3"/>
        <v>0.59459459459459452</v>
      </c>
      <c r="AE32" s="79">
        <f>AE31+1</f>
        <v>15</v>
      </c>
      <c r="AF32" s="48" t="s">
        <v>502</v>
      </c>
      <c r="AG32" s="66">
        <v>60</v>
      </c>
      <c r="AH32" s="80">
        <v>27</v>
      </c>
      <c r="AI32" s="65">
        <f t="shared" si="4"/>
        <v>0.55000000000000004</v>
      </c>
      <c r="AK32" s="79">
        <f>AK31+1</f>
        <v>15</v>
      </c>
      <c r="AL32" s="48" t="s">
        <v>133</v>
      </c>
      <c r="AM32" s="66">
        <v>526</v>
      </c>
      <c r="AN32" s="80">
        <v>242</v>
      </c>
      <c r="AO32" s="65">
        <f t="shared" si="5"/>
        <v>0.53992395437262353</v>
      </c>
      <c r="AQ32" s="79">
        <f>AQ31+1</f>
        <v>15</v>
      </c>
      <c r="AR32" s="48" t="s">
        <v>854</v>
      </c>
      <c r="AS32" s="66">
        <v>10</v>
      </c>
      <c r="AT32" s="80">
        <v>5</v>
      </c>
      <c r="AU32" s="65">
        <f t="shared" si="6"/>
        <v>0.5</v>
      </c>
      <c r="AW32" s="79">
        <f>AW31+1</f>
        <v>15</v>
      </c>
      <c r="AX32" s="48" t="s">
        <v>357</v>
      </c>
      <c r="AY32" s="66">
        <v>106</v>
      </c>
      <c r="AZ32" s="80">
        <v>49</v>
      </c>
      <c r="BA32" s="65">
        <f t="shared" si="7"/>
        <v>0.53773584905660377</v>
      </c>
    </row>
    <row r="33" spans="1:53">
      <c r="A33" s="48" t="s">
        <v>72</v>
      </c>
      <c r="B33" s="48" t="s">
        <v>194</v>
      </c>
      <c r="C33" s="66">
        <v>269</v>
      </c>
      <c r="D33" s="80">
        <v>139</v>
      </c>
      <c r="E33" s="65">
        <f t="shared" si="8"/>
        <v>0.48327137546468402</v>
      </c>
      <c r="G33" s="79">
        <f t="shared" si="9"/>
        <v>29</v>
      </c>
      <c r="H33" s="48" t="s">
        <v>466</v>
      </c>
      <c r="I33" s="66">
        <v>66</v>
      </c>
      <c r="J33" s="80">
        <v>27</v>
      </c>
      <c r="K33" s="65">
        <f t="shared" si="0"/>
        <v>0.59090909090909083</v>
      </c>
      <c r="M33" s="79">
        <f t="shared" si="10"/>
        <v>29</v>
      </c>
      <c r="N33" s="48" t="s">
        <v>547</v>
      </c>
      <c r="O33" s="66">
        <v>50</v>
      </c>
      <c r="P33" s="80">
        <v>25</v>
      </c>
      <c r="Q33" s="65">
        <f t="shared" si="1"/>
        <v>0.5</v>
      </c>
      <c r="Y33" s="79">
        <f t="shared" si="12"/>
        <v>29</v>
      </c>
      <c r="Z33" s="48" t="s">
        <v>691</v>
      </c>
      <c r="AA33" s="66">
        <v>27</v>
      </c>
      <c r="AB33" s="80">
        <v>11</v>
      </c>
      <c r="AC33" s="65">
        <f t="shared" si="3"/>
        <v>0.59259259259259256</v>
      </c>
      <c r="AE33" s="79">
        <v>15</v>
      </c>
      <c r="AF33" s="48" t="s">
        <v>757</v>
      </c>
      <c r="AG33" s="66">
        <v>20</v>
      </c>
      <c r="AH33" s="80">
        <v>9</v>
      </c>
      <c r="AI33" s="65">
        <f t="shared" si="4"/>
        <v>0.55000000000000004</v>
      </c>
      <c r="AK33" s="79">
        <v>15</v>
      </c>
      <c r="AL33" s="48" t="s">
        <v>76</v>
      </c>
      <c r="AM33" s="64">
        <v>1525</v>
      </c>
      <c r="AN33" s="80">
        <v>706</v>
      </c>
      <c r="AO33" s="65">
        <f t="shared" si="5"/>
        <v>0.53704918032786886</v>
      </c>
      <c r="AQ33" s="79">
        <v>15</v>
      </c>
      <c r="AR33" s="48" t="s">
        <v>482</v>
      </c>
      <c r="AS33" s="66">
        <v>63</v>
      </c>
      <c r="AT33" s="80">
        <v>32</v>
      </c>
      <c r="AU33" s="65">
        <f t="shared" si="6"/>
        <v>0.49206349206349209</v>
      </c>
      <c r="AW33" s="79">
        <v>15</v>
      </c>
      <c r="AX33" s="48" t="s">
        <v>120</v>
      </c>
      <c r="AY33" s="66">
        <v>623</v>
      </c>
      <c r="AZ33" s="80">
        <v>290</v>
      </c>
      <c r="BA33" s="65">
        <f t="shared" si="7"/>
        <v>0.5345104333868379</v>
      </c>
    </row>
    <row r="34" spans="1:53">
      <c r="A34" s="48" t="s">
        <v>72</v>
      </c>
      <c r="B34" s="48" t="s">
        <v>336</v>
      </c>
      <c r="C34" s="66">
        <v>118</v>
      </c>
      <c r="D34" s="80">
        <v>69</v>
      </c>
      <c r="E34" s="65">
        <f t="shared" si="8"/>
        <v>0.4152542372881356</v>
      </c>
      <c r="G34" s="79">
        <f t="shared" si="9"/>
        <v>30</v>
      </c>
      <c r="H34" s="48" t="s">
        <v>293</v>
      </c>
      <c r="I34" s="66">
        <v>144</v>
      </c>
      <c r="J34" s="80">
        <v>59</v>
      </c>
      <c r="K34" s="65">
        <f t="shared" si="0"/>
        <v>0.59027777777777779</v>
      </c>
      <c r="M34" s="79">
        <f t="shared" si="10"/>
        <v>30</v>
      </c>
      <c r="N34" s="48" t="s">
        <v>231</v>
      </c>
      <c r="O34" s="66">
        <v>206</v>
      </c>
      <c r="P34" s="80">
        <v>104</v>
      </c>
      <c r="Q34" s="65">
        <f t="shared" si="1"/>
        <v>0.49514563106796117</v>
      </c>
      <c r="Y34" s="79">
        <f t="shared" si="12"/>
        <v>30</v>
      </c>
      <c r="Z34" s="48" t="s">
        <v>414</v>
      </c>
      <c r="AA34" s="66">
        <v>81</v>
      </c>
      <c r="AB34" s="80">
        <v>33</v>
      </c>
      <c r="AC34" s="65">
        <f t="shared" si="3"/>
        <v>0.59259259259259256</v>
      </c>
      <c r="AE34" s="79">
        <f>AE33+1</f>
        <v>16</v>
      </c>
      <c r="AF34" s="48" t="s">
        <v>850</v>
      </c>
      <c r="AG34" s="66">
        <v>11</v>
      </c>
      <c r="AH34" s="80">
        <v>5</v>
      </c>
      <c r="AI34" s="65">
        <f t="shared" si="4"/>
        <v>0.54545454545454541</v>
      </c>
      <c r="AK34" s="79">
        <f>AK33+1</f>
        <v>16</v>
      </c>
      <c r="AL34" s="48" t="s">
        <v>93</v>
      </c>
      <c r="AM34" s="66">
        <v>973</v>
      </c>
      <c r="AN34" s="80">
        <v>454</v>
      </c>
      <c r="AO34" s="65">
        <f t="shared" si="5"/>
        <v>0.53340184994861262</v>
      </c>
      <c r="AQ34" s="79">
        <f>AQ33+1</f>
        <v>16</v>
      </c>
      <c r="AR34" s="48" t="s">
        <v>381</v>
      </c>
      <c r="AS34" s="66">
        <v>91</v>
      </c>
      <c r="AT34" s="80">
        <v>47</v>
      </c>
      <c r="AU34" s="65">
        <f t="shared" si="6"/>
        <v>0.48351648351648346</v>
      </c>
      <c r="AW34" s="79">
        <f>AW33+1</f>
        <v>16</v>
      </c>
      <c r="AX34" s="48" t="s">
        <v>377</v>
      </c>
      <c r="AY34" s="66">
        <v>93</v>
      </c>
      <c r="AZ34" s="80">
        <v>44</v>
      </c>
      <c r="BA34" s="65">
        <f t="shared" si="7"/>
        <v>0.5268817204301075</v>
      </c>
    </row>
    <row r="35" spans="1:53">
      <c r="A35" s="48" t="s">
        <v>1452</v>
      </c>
      <c r="B35" s="48" t="s">
        <v>537</v>
      </c>
      <c r="C35" s="66">
        <v>52</v>
      </c>
      <c r="D35" s="80">
        <v>14</v>
      </c>
      <c r="E35" s="65">
        <f t="shared" si="8"/>
        <v>0.73076923076923084</v>
      </c>
      <c r="G35" s="79">
        <f t="shared" si="9"/>
        <v>31</v>
      </c>
      <c r="H35" s="48" t="s">
        <v>224</v>
      </c>
      <c r="I35" s="66">
        <v>214</v>
      </c>
      <c r="J35" s="80">
        <v>88</v>
      </c>
      <c r="K35" s="65">
        <f t="shared" si="0"/>
        <v>0.58878504672897192</v>
      </c>
      <c r="M35" s="79">
        <f t="shared" si="10"/>
        <v>31</v>
      </c>
      <c r="N35" s="48" t="s">
        <v>99</v>
      </c>
      <c r="O35" s="66">
        <v>880</v>
      </c>
      <c r="P35" s="80">
        <v>446</v>
      </c>
      <c r="Q35" s="65">
        <f t="shared" si="1"/>
        <v>0.49318181818181817</v>
      </c>
      <c r="Y35" s="79">
        <f t="shared" si="12"/>
        <v>31</v>
      </c>
      <c r="Z35" s="48" t="s">
        <v>735</v>
      </c>
      <c r="AA35" s="66">
        <v>22</v>
      </c>
      <c r="AB35" s="80">
        <v>9</v>
      </c>
      <c r="AC35" s="65">
        <f t="shared" si="3"/>
        <v>0.59090909090909083</v>
      </c>
      <c r="AE35" s="79">
        <v>16</v>
      </c>
      <c r="AF35" s="48" t="s">
        <v>182</v>
      </c>
      <c r="AG35" s="66">
        <v>293</v>
      </c>
      <c r="AH35" s="80">
        <v>134</v>
      </c>
      <c r="AI35" s="65">
        <f t="shared" si="4"/>
        <v>0.54266211604095571</v>
      </c>
      <c r="AK35" s="79">
        <v>16</v>
      </c>
      <c r="AL35" s="48" t="s">
        <v>265</v>
      </c>
      <c r="AM35" s="66">
        <v>171</v>
      </c>
      <c r="AN35" s="80">
        <v>80</v>
      </c>
      <c r="AO35" s="65">
        <f t="shared" si="5"/>
        <v>0.53216374269005851</v>
      </c>
      <c r="AQ35" s="79">
        <v>16</v>
      </c>
      <c r="AR35" s="48" t="s">
        <v>296</v>
      </c>
      <c r="AS35" s="66">
        <v>143</v>
      </c>
      <c r="AT35" s="80">
        <v>74</v>
      </c>
      <c r="AU35" s="65">
        <f t="shared" si="6"/>
        <v>0.4825174825174825</v>
      </c>
      <c r="AW35" s="79">
        <v>16</v>
      </c>
      <c r="AX35" s="48" t="s">
        <v>767</v>
      </c>
      <c r="AY35" s="66">
        <v>19</v>
      </c>
      <c r="AZ35" s="80">
        <v>9</v>
      </c>
      <c r="BA35" s="65">
        <f t="shared" si="7"/>
        <v>0.52631578947368429</v>
      </c>
    </row>
    <row r="36" spans="1:53">
      <c r="A36" s="48" t="s">
        <v>58</v>
      </c>
      <c r="B36" s="48" t="s">
        <v>400</v>
      </c>
      <c r="C36" s="66">
        <v>85</v>
      </c>
      <c r="D36" s="80">
        <v>48</v>
      </c>
      <c r="E36" s="65">
        <f t="shared" si="8"/>
        <v>0.43529411764705883</v>
      </c>
      <c r="G36" s="79">
        <f t="shared" si="9"/>
        <v>32</v>
      </c>
      <c r="H36" s="48" t="s">
        <v>128</v>
      </c>
      <c r="I36" s="66">
        <v>539</v>
      </c>
      <c r="J36" s="80">
        <v>222</v>
      </c>
      <c r="K36" s="65">
        <f t="shared" si="0"/>
        <v>0.58812615955473091</v>
      </c>
      <c r="M36" s="79">
        <f t="shared" si="10"/>
        <v>32</v>
      </c>
      <c r="N36" s="48" t="s">
        <v>343</v>
      </c>
      <c r="O36" s="66">
        <v>114</v>
      </c>
      <c r="P36" s="80">
        <v>58</v>
      </c>
      <c r="Q36" s="65">
        <f t="shared" si="1"/>
        <v>0.49122807017543857</v>
      </c>
      <c r="Y36" s="79">
        <f t="shared" si="12"/>
        <v>32</v>
      </c>
      <c r="Z36" s="48" t="s">
        <v>62</v>
      </c>
      <c r="AA36" s="64">
        <v>4271</v>
      </c>
      <c r="AB36" s="80">
        <v>1763</v>
      </c>
      <c r="AC36" s="65">
        <f t="shared" si="3"/>
        <v>0.58721610863966278</v>
      </c>
      <c r="AE36" s="79">
        <f>AE35+1</f>
        <v>17</v>
      </c>
      <c r="AF36" s="48" t="s">
        <v>94</v>
      </c>
      <c r="AG36" s="66">
        <v>951</v>
      </c>
      <c r="AH36" s="80">
        <v>440</v>
      </c>
      <c r="AI36" s="65">
        <f t="shared" si="4"/>
        <v>0.53732912723449</v>
      </c>
      <c r="AK36" s="79">
        <f>AK35+1</f>
        <v>17</v>
      </c>
      <c r="AL36" s="48" t="s">
        <v>533</v>
      </c>
      <c r="AM36" s="66">
        <v>53</v>
      </c>
      <c r="AN36" s="80">
        <v>25</v>
      </c>
      <c r="AO36" s="65">
        <f t="shared" si="5"/>
        <v>0.52830188679245282</v>
      </c>
      <c r="AQ36" s="79">
        <f>AQ35+1</f>
        <v>17</v>
      </c>
      <c r="AR36" s="48" t="s">
        <v>248</v>
      </c>
      <c r="AS36" s="66">
        <v>187</v>
      </c>
      <c r="AT36" s="80">
        <v>99</v>
      </c>
      <c r="AU36" s="65">
        <f t="shared" si="6"/>
        <v>0.47058823529411764</v>
      </c>
      <c r="AW36" s="79">
        <f>AW35+1</f>
        <v>17</v>
      </c>
      <c r="AX36" s="48" t="s">
        <v>420</v>
      </c>
      <c r="AY36" s="66">
        <v>78</v>
      </c>
      <c r="AZ36" s="80">
        <v>37</v>
      </c>
      <c r="BA36" s="65">
        <f t="shared" si="7"/>
        <v>0.52564102564102566</v>
      </c>
    </row>
    <row r="37" spans="1:53">
      <c r="A37" s="48" t="s">
        <v>64</v>
      </c>
      <c r="B37" s="48" t="s">
        <v>523</v>
      </c>
      <c r="C37" s="66">
        <v>54</v>
      </c>
      <c r="D37" s="80">
        <v>32</v>
      </c>
      <c r="E37" s="65">
        <f t="shared" si="8"/>
        <v>0.40740740740740744</v>
      </c>
      <c r="G37" s="79">
        <f t="shared" si="9"/>
        <v>33</v>
      </c>
      <c r="H37" s="48" t="s">
        <v>60</v>
      </c>
      <c r="I37" s="64">
        <v>6002</v>
      </c>
      <c r="J37" s="80">
        <v>2485</v>
      </c>
      <c r="K37" s="65">
        <f t="shared" ref="K37:K68" si="13">1-(J37/I37)</f>
        <v>0.58597134288570474</v>
      </c>
      <c r="M37" s="79">
        <f t="shared" si="10"/>
        <v>33</v>
      </c>
      <c r="N37" s="48" t="s">
        <v>216</v>
      </c>
      <c r="O37" s="66">
        <v>227</v>
      </c>
      <c r="P37" s="80">
        <v>118</v>
      </c>
      <c r="Q37" s="65">
        <f t="shared" ref="Q37:Q68" si="14">1-(P37/O37)</f>
        <v>0.48017621145374445</v>
      </c>
      <c r="Y37" s="79">
        <f t="shared" si="12"/>
        <v>33</v>
      </c>
      <c r="Z37" s="48" t="s">
        <v>572</v>
      </c>
      <c r="AA37" s="66">
        <v>45</v>
      </c>
      <c r="AB37" s="80">
        <v>19</v>
      </c>
      <c r="AC37" s="65">
        <f t="shared" ref="AC37:AC68" si="15">1-(AB37/AA37)</f>
        <v>0.57777777777777772</v>
      </c>
      <c r="AE37" s="79">
        <v>17</v>
      </c>
      <c r="AF37" s="48" t="s">
        <v>376</v>
      </c>
      <c r="AG37" s="66">
        <v>94</v>
      </c>
      <c r="AH37" s="80">
        <v>44</v>
      </c>
      <c r="AI37" s="65">
        <f t="shared" ref="AI37:AI68" si="16">1-(AH37/AG37)</f>
        <v>0.53191489361702127</v>
      </c>
      <c r="AK37" s="79">
        <v>17</v>
      </c>
      <c r="AL37" s="48" t="s">
        <v>309</v>
      </c>
      <c r="AM37" s="66">
        <v>135</v>
      </c>
      <c r="AN37" s="80">
        <v>64</v>
      </c>
      <c r="AO37" s="65">
        <f t="shared" ref="AO37:AO68" si="17">1-(AN37/AM37)</f>
        <v>0.52592592592592591</v>
      </c>
      <c r="AQ37" s="79">
        <v>17</v>
      </c>
      <c r="AR37" s="48" t="s">
        <v>77</v>
      </c>
      <c r="AS37" s="64">
        <v>1499</v>
      </c>
      <c r="AT37" s="80">
        <v>813</v>
      </c>
      <c r="AU37" s="65">
        <f t="shared" ref="AU37:AU68" si="18">1-(AT37/AS37)</f>
        <v>0.45763842561707802</v>
      </c>
      <c r="AW37" s="79">
        <v>17</v>
      </c>
      <c r="AX37" s="48" t="s">
        <v>744</v>
      </c>
      <c r="AY37" s="66">
        <v>21</v>
      </c>
      <c r="AZ37" s="80">
        <v>10</v>
      </c>
      <c r="BA37" s="65">
        <f t="shared" ref="BA37:BA68" si="19">1-(AZ37/AY37)</f>
        <v>0.52380952380952384</v>
      </c>
    </row>
    <row r="38" spans="1:53">
      <c r="A38" s="48" t="s">
        <v>58</v>
      </c>
      <c r="B38" s="48" t="s">
        <v>824</v>
      </c>
      <c r="C38" s="66">
        <v>12</v>
      </c>
      <c r="D38" s="80">
        <v>1</v>
      </c>
      <c r="E38" s="65">
        <f t="shared" si="8"/>
        <v>0.91666666666666663</v>
      </c>
      <c r="G38" s="79">
        <f t="shared" si="9"/>
        <v>34</v>
      </c>
      <c r="H38" s="48" t="s">
        <v>125</v>
      </c>
      <c r="I38" s="66">
        <v>583</v>
      </c>
      <c r="J38" s="80">
        <v>252</v>
      </c>
      <c r="K38" s="65">
        <f t="shared" si="13"/>
        <v>0.56775300171526588</v>
      </c>
      <c r="M38" s="79">
        <f t="shared" si="10"/>
        <v>34</v>
      </c>
      <c r="N38" s="48" t="s">
        <v>112</v>
      </c>
      <c r="O38" s="66">
        <v>685</v>
      </c>
      <c r="P38" s="80">
        <v>358</v>
      </c>
      <c r="Q38" s="65">
        <f t="shared" si="14"/>
        <v>0.47737226277372258</v>
      </c>
      <c r="Y38" s="79">
        <f t="shared" si="12"/>
        <v>34</v>
      </c>
      <c r="Z38" s="48" t="s">
        <v>815</v>
      </c>
      <c r="AA38" s="66">
        <v>14</v>
      </c>
      <c r="AB38" s="80">
        <v>6</v>
      </c>
      <c r="AC38" s="65">
        <f t="shared" si="15"/>
        <v>0.5714285714285714</v>
      </c>
      <c r="AE38" s="79">
        <f>AE37+1</f>
        <v>18</v>
      </c>
      <c r="AF38" s="48" t="s">
        <v>551</v>
      </c>
      <c r="AG38" s="66">
        <v>49</v>
      </c>
      <c r="AH38" s="80">
        <v>23</v>
      </c>
      <c r="AI38" s="65">
        <f t="shared" si="16"/>
        <v>0.53061224489795911</v>
      </c>
      <c r="AK38" s="79">
        <f>AK37+1</f>
        <v>18</v>
      </c>
      <c r="AL38" s="48" t="s">
        <v>446</v>
      </c>
      <c r="AM38" s="66">
        <v>71</v>
      </c>
      <c r="AN38" s="80">
        <v>34</v>
      </c>
      <c r="AO38" s="65">
        <f t="shared" si="17"/>
        <v>0.52112676056338025</v>
      </c>
      <c r="AQ38" s="79">
        <f>AQ37+1</f>
        <v>18</v>
      </c>
      <c r="AR38" s="48" t="s">
        <v>85</v>
      </c>
      <c r="AS38" s="64">
        <v>1183</v>
      </c>
      <c r="AT38" s="80">
        <v>642</v>
      </c>
      <c r="AU38" s="65">
        <f t="shared" si="18"/>
        <v>0.45731191885038036</v>
      </c>
      <c r="AW38" s="79">
        <f>AW37+1</f>
        <v>18</v>
      </c>
      <c r="AX38" s="48" t="s">
        <v>199</v>
      </c>
      <c r="AY38" s="66">
        <v>262</v>
      </c>
      <c r="AZ38" s="80">
        <v>125</v>
      </c>
      <c r="BA38" s="65">
        <f t="shared" si="19"/>
        <v>0.52290076335877855</v>
      </c>
    </row>
    <row r="39" spans="1:53">
      <c r="A39" s="48" t="s">
        <v>52</v>
      </c>
      <c r="B39" s="48" t="s">
        <v>876</v>
      </c>
      <c r="C39" s="66">
        <v>8</v>
      </c>
      <c r="D39" s="80">
        <v>2</v>
      </c>
      <c r="E39" s="65">
        <f t="shared" si="8"/>
        <v>0.75</v>
      </c>
      <c r="G39" s="79">
        <f t="shared" si="9"/>
        <v>35</v>
      </c>
      <c r="H39" s="48" t="s">
        <v>155</v>
      </c>
      <c r="I39" s="66">
        <v>367</v>
      </c>
      <c r="J39" s="80">
        <v>163</v>
      </c>
      <c r="K39" s="65">
        <f t="shared" si="13"/>
        <v>0.55585831062670299</v>
      </c>
      <c r="M39" s="79">
        <f t="shared" si="10"/>
        <v>35</v>
      </c>
      <c r="N39" s="48" t="s">
        <v>189</v>
      </c>
      <c r="O39" s="66">
        <v>283</v>
      </c>
      <c r="P39" s="80">
        <v>148</v>
      </c>
      <c r="Q39" s="65">
        <f t="shared" si="14"/>
        <v>0.47703180212014129</v>
      </c>
      <c r="Y39" s="79">
        <f t="shared" si="12"/>
        <v>35</v>
      </c>
      <c r="Z39" s="48" t="s">
        <v>885</v>
      </c>
      <c r="AA39" s="66">
        <v>7</v>
      </c>
      <c r="AB39" s="80">
        <v>3</v>
      </c>
      <c r="AC39" s="65">
        <f t="shared" si="15"/>
        <v>0.5714285714285714</v>
      </c>
      <c r="AE39" s="79">
        <v>18</v>
      </c>
      <c r="AF39" s="48" t="s">
        <v>242</v>
      </c>
      <c r="AG39" s="66">
        <v>193</v>
      </c>
      <c r="AH39" s="80">
        <v>91</v>
      </c>
      <c r="AI39" s="65">
        <f t="shared" si="16"/>
        <v>0.52849740932642486</v>
      </c>
      <c r="AK39" s="79">
        <v>18</v>
      </c>
      <c r="AL39" s="48" t="s">
        <v>239</v>
      </c>
      <c r="AM39" s="66">
        <v>198</v>
      </c>
      <c r="AN39" s="80">
        <v>95</v>
      </c>
      <c r="AO39" s="65">
        <f t="shared" si="17"/>
        <v>0.52020202020202022</v>
      </c>
      <c r="AQ39" s="79">
        <v>18</v>
      </c>
      <c r="AR39" s="48" t="s">
        <v>368</v>
      </c>
      <c r="AS39" s="66">
        <v>101</v>
      </c>
      <c r="AT39" s="80">
        <v>55</v>
      </c>
      <c r="AU39" s="65">
        <f t="shared" si="18"/>
        <v>0.45544554455445541</v>
      </c>
      <c r="AW39" s="79">
        <v>18</v>
      </c>
      <c r="AX39" s="48" t="s">
        <v>100</v>
      </c>
      <c r="AY39" s="66">
        <v>877</v>
      </c>
      <c r="AZ39" s="80">
        <v>422</v>
      </c>
      <c r="BA39" s="65">
        <f t="shared" si="19"/>
        <v>0.51881413911060426</v>
      </c>
    </row>
    <row r="40" spans="1:53">
      <c r="A40" s="48" t="s">
        <v>58</v>
      </c>
      <c r="B40" s="48" t="s">
        <v>689</v>
      </c>
      <c r="C40" s="66">
        <v>27</v>
      </c>
      <c r="D40" s="80">
        <v>15</v>
      </c>
      <c r="E40" s="65">
        <f t="shared" si="8"/>
        <v>0.44444444444444442</v>
      </c>
      <c r="G40" s="79">
        <f t="shared" si="9"/>
        <v>36</v>
      </c>
      <c r="H40" s="48" t="s">
        <v>271</v>
      </c>
      <c r="I40" s="66">
        <v>165</v>
      </c>
      <c r="J40" s="80">
        <v>74</v>
      </c>
      <c r="K40" s="65">
        <f t="shared" si="13"/>
        <v>0.55151515151515151</v>
      </c>
      <c r="M40" s="79">
        <f t="shared" si="10"/>
        <v>36</v>
      </c>
      <c r="N40" s="48" t="s">
        <v>746</v>
      </c>
      <c r="O40" s="66">
        <v>21</v>
      </c>
      <c r="P40" s="80">
        <v>11</v>
      </c>
      <c r="Q40" s="65">
        <f t="shared" si="14"/>
        <v>0.47619047619047616</v>
      </c>
      <c r="Y40" s="79">
        <f t="shared" si="12"/>
        <v>36</v>
      </c>
      <c r="Z40" s="48" t="s">
        <v>873</v>
      </c>
      <c r="AA40" s="66">
        <v>9</v>
      </c>
      <c r="AB40" s="80">
        <v>4</v>
      </c>
      <c r="AC40" s="65">
        <f t="shared" si="15"/>
        <v>0.55555555555555558</v>
      </c>
      <c r="AE40" s="79">
        <f>AE39+1</f>
        <v>19</v>
      </c>
      <c r="AF40" s="48" t="s">
        <v>440</v>
      </c>
      <c r="AG40" s="66">
        <v>72</v>
      </c>
      <c r="AH40" s="80">
        <v>34</v>
      </c>
      <c r="AI40" s="65">
        <f t="shared" si="16"/>
        <v>0.52777777777777779</v>
      </c>
      <c r="AK40" s="79">
        <f>AK39+1</f>
        <v>19</v>
      </c>
      <c r="AL40" s="48" t="s">
        <v>697</v>
      </c>
      <c r="AM40" s="66">
        <v>27</v>
      </c>
      <c r="AN40" s="80">
        <v>13</v>
      </c>
      <c r="AO40" s="65">
        <f t="shared" si="17"/>
        <v>0.5185185185185186</v>
      </c>
      <c r="AQ40" s="79">
        <f>AQ39+1</f>
        <v>19</v>
      </c>
      <c r="AR40" s="48" t="s">
        <v>295</v>
      </c>
      <c r="AS40" s="66">
        <v>143</v>
      </c>
      <c r="AT40" s="80">
        <v>78</v>
      </c>
      <c r="AU40" s="65">
        <f t="shared" si="18"/>
        <v>0.45454545454545459</v>
      </c>
      <c r="AW40" s="79">
        <f>AW39+1</f>
        <v>19</v>
      </c>
      <c r="AX40" s="48" t="s">
        <v>499</v>
      </c>
      <c r="AY40" s="66">
        <v>60</v>
      </c>
      <c r="AZ40" s="80">
        <v>29</v>
      </c>
      <c r="BA40" s="65">
        <f t="shared" si="19"/>
        <v>0.51666666666666661</v>
      </c>
    </row>
    <row r="41" spans="1:53">
      <c r="A41" s="48" t="s">
        <v>1452</v>
      </c>
      <c r="B41" s="48" t="s">
        <v>135</v>
      </c>
      <c r="C41" s="66">
        <v>473</v>
      </c>
      <c r="D41" s="80">
        <v>288</v>
      </c>
      <c r="E41" s="65">
        <f t="shared" si="8"/>
        <v>0.39112050739957716</v>
      </c>
      <c r="G41" s="79">
        <f t="shared" si="9"/>
        <v>37</v>
      </c>
      <c r="H41" s="48" t="s">
        <v>532</v>
      </c>
      <c r="I41" s="66">
        <v>53</v>
      </c>
      <c r="J41" s="80">
        <v>24</v>
      </c>
      <c r="K41" s="65">
        <f t="shared" si="13"/>
        <v>0.54716981132075471</v>
      </c>
      <c r="M41" s="79">
        <f t="shared" si="10"/>
        <v>37</v>
      </c>
      <c r="N41" s="48" t="s">
        <v>277</v>
      </c>
      <c r="O41" s="66">
        <v>158</v>
      </c>
      <c r="P41" s="80">
        <v>83</v>
      </c>
      <c r="Q41" s="65">
        <f t="shared" si="14"/>
        <v>0.47468354430379744</v>
      </c>
      <c r="Y41" s="79">
        <f t="shared" si="12"/>
        <v>37</v>
      </c>
      <c r="Z41" s="48" t="s">
        <v>661</v>
      </c>
      <c r="AA41" s="66">
        <v>31</v>
      </c>
      <c r="AB41" s="80">
        <v>14</v>
      </c>
      <c r="AC41" s="65">
        <f t="shared" si="15"/>
        <v>0.54838709677419351</v>
      </c>
      <c r="AE41" s="79">
        <v>19</v>
      </c>
      <c r="AF41" s="48" t="s">
        <v>102</v>
      </c>
      <c r="AG41" s="66">
        <v>872</v>
      </c>
      <c r="AH41" s="80">
        <v>413</v>
      </c>
      <c r="AI41" s="65">
        <f t="shared" si="16"/>
        <v>0.52637614678899081</v>
      </c>
      <c r="AK41" s="79">
        <v>19</v>
      </c>
      <c r="AL41" s="48" t="s">
        <v>83</v>
      </c>
      <c r="AM41" s="64">
        <v>1253</v>
      </c>
      <c r="AN41" s="80">
        <v>605</v>
      </c>
      <c r="AO41" s="65">
        <f t="shared" si="17"/>
        <v>0.51715881883479642</v>
      </c>
      <c r="AQ41" s="79">
        <v>19</v>
      </c>
      <c r="AR41" s="48" t="s">
        <v>118</v>
      </c>
      <c r="AS41" s="66">
        <v>630</v>
      </c>
      <c r="AT41" s="80">
        <v>345</v>
      </c>
      <c r="AU41" s="65">
        <f t="shared" si="18"/>
        <v>0.45238095238095233</v>
      </c>
      <c r="AW41" s="79">
        <v>19</v>
      </c>
      <c r="AX41" s="48" t="s">
        <v>543</v>
      </c>
      <c r="AY41" s="66">
        <v>51</v>
      </c>
      <c r="AZ41" s="80">
        <v>25</v>
      </c>
      <c r="BA41" s="65">
        <f t="shared" si="19"/>
        <v>0.50980392156862742</v>
      </c>
    </row>
    <row r="42" spans="1:53">
      <c r="A42" s="48" t="s">
        <v>56</v>
      </c>
      <c r="B42" s="48" t="s">
        <v>88</v>
      </c>
      <c r="C42" s="64">
        <v>1060</v>
      </c>
      <c r="D42" s="80">
        <v>519</v>
      </c>
      <c r="E42" s="65">
        <f t="shared" si="8"/>
        <v>0.51037735849056598</v>
      </c>
      <c r="G42" s="79">
        <f t="shared" si="9"/>
        <v>38</v>
      </c>
      <c r="H42" s="48" t="s">
        <v>578</v>
      </c>
      <c r="I42" s="66">
        <v>44</v>
      </c>
      <c r="J42" s="80">
        <v>20</v>
      </c>
      <c r="K42" s="65">
        <f t="shared" si="13"/>
        <v>0.54545454545454541</v>
      </c>
      <c r="M42" s="79">
        <f t="shared" si="10"/>
        <v>38</v>
      </c>
      <c r="N42" s="48" t="s">
        <v>177</v>
      </c>
      <c r="O42" s="66">
        <v>299</v>
      </c>
      <c r="P42" s="80">
        <v>160</v>
      </c>
      <c r="Q42" s="65">
        <f t="shared" si="14"/>
        <v>0.46488294314381273</v>
      </c>
      <c r="Y42" s="79">
        <f t="shared" si="12"/>
        <v>38</v>
      </c>
      <c r="Z42" s="48" t="s">
        <v>323</v>
      </c>
      <c r="AA42" s="66">
        <v>126</v>
      </c>
      <c r="AB42" s="80">
        <v>57</v>
      </c>
      <c r="AC42" s="65">
        <f t="shared" si="15"/>
        <v>0.54761904761904767</v>
      </c>
      <c r="AE42" s="79">
        <f>AE41+1</f>
        <v>20</v>
      </c>
      <c r="AF42" s="48" t="s">
        <v>113</v>
      </c>
      <c r="AG42" s="66">
        <v>672</v>
      </c>
      <c r="AH42" s="80">
        <v>319</v>
      </c>
      <c r="AI42" s="65">
        <f t="shared" si="16"/>
        <v>0.52529761904761907</v>
      </c>
      <c r="AK42" s="79">
        <f>AK41+1</f>
        <v>20</v>
      </c>
      <c r="AL42" s="48" t="s">
        <v>647</v>
      </c>
      <c r="AM42" s="66">
        <v>33</v>
      </c>
      <c r="AN42" s="80">
        <v>16</v>
      </c>
      <c r="AO42" s="65">
        <f t="shared" si="17"/>
        <v>0.51515151515151514</v>
      </c>
      <c r="AQ42" s="79">
        <f>AQ41+1</f>
        <v>20</v>
      </c>
      <c r="AR42" s="48" t="s">
        <v>665</v>
      </c>
      <c r="AS42" s="66">
        <v>31</v>
      </c>
      <c r="AT42" s="80">
        <v>17</v>
      </c>
      <c r="AU42" s="65">
        <f t="shared" si="18"/>
        <v>0.45161290322580649</v>
      </c>
      <c r="AW42" s="79">
        <f>AW41+1</f>
        <v>20</v>
      </c>
      <c r="AX42" s="48" t="s">
        <v>535</v>
      </c>
      <c r="AY42" s="66">
        <v>53</v>
      </c>
      <c r="AZ42" s="80">
        <v>26</v>
      </c>
      <c r="BA42" s="65">
        <f t="shared" si="19"/>
        <v>0.50943396226415094</v>
      </c>
    </row>
    <row r="43" spans="1:53">
      <c r="A43" s="48" t="s">
        <v>72</v>
      </c>
      <c r="B43" s="48" t="s">
        <v>866</v>
      </c>
      <c r="C43" s="66">
        <v>9</v>
      </c>
      <c r="D43" s="80">
        <v>4</v>
      </c>
      <c r="E43" s="65">
        <f t="shared" si="8"/>
        <v>0.55555555555555558</v>
      </c>
      <c r="G43" s="79">
        <f t="shared" si="9"/>
        <v>39</v>
      </c>
      <c r="H43" s="48" t="s">
        <v>131</v>
      </c>
      <c r="I43" s="66">
        <v>531</v>
      </c>
      <c r="J43" s="80">
        <v>242</v>
      </c>
      <c r="K43" s="65">
        <f t="shared" si="13"/>
        <v>0.54425612052730699</v>
      </c>
      <c r="M43" s="79">
        <f t="shared" si="10"/>
        <v>39</v>
      </c>
      <c r="N43" s="48" t="s">
        <v>721</v>
      </c>
      <c r="O43" s="66">
        <v>24</v>
      </c>
      <c r="P43" s="80">
        <v>13</v>
      </c>
      <c r="Q43" s="65">
        <f t="shared" si="14"/>
        <v>0.45833333333333337</v>
      </c>
      <c r="Y43" s="79">
        <f t="shared" si="12"/>
        <v>39</v>
      </c>
      <c r="Z43" s="48" t="s">
        <v>110</v>
      </c>
      <c r="AA43" s="66">
        <v>709</v>
      </c>
      <c r="AB43" s="80">
        <v>326</v>
      </c>
      <c r="AC43" s="65">
        <f t="shared" si="15"/>
        <v>0.54019746121297607</v>
      </c>
      <c r="AE43" s="79">
        <v>20</v>
      </c>
      <c r="AF43" s="48" t="s">
        <v>579</v>
      </c>
      <c r="AG43" s="66">
        <v>44</v>
      </c>
      <c r="AH43" s="80">
        <v>21</v>
      </c>
      <c r="AI43" s="65">
        <f t="shared" si="16"/>
        <v>0.52272727272727271</v>
      </c>
      <c r="AK43" s="79">
        <v>20</v>
      </c>
      <c r="AL43" s="48" t="s">
        <v>462</v>
      </c>
      <c r="AM43" s="66">
        <v>68</v>
      </c>
      <c r="AN43" s="80">
        <v>33</v>
      </c>
      <c r="AO43" s="65">
        <f t="shared" si="17"/>
        <v>0.51470588235294112</v>
      </c>
      <c r="AQ43" s="79">
        <v>20</v>
      </c>
      <c r="AR43" s="48" t="s">
        <v>646</v>
      </c>
      <c r="AS43" s="66">
        <v>34</v>
      </c>
      <c r="AT43" s="80">
        <v>19</v>
      </c>
      <c r="AU43" s="65">
        <f t="shared" si="18"/>
        <v>0.44117647058823528</v>
      </c>
      <c r="AW43" s="79">
        <v>20</v>
      </c>
      <c r="AX43" s="48" t="s">
        <v>475</v>
      </c>
      <c r="AY43" s="66">
        <v>65</v>
      </c>
      <c r="AZ43" s="80">
        <v>32</v>
      </c>
      <c r="BA43" s="65">
        <f t="shared" si="19"/>
        <v>0.50769230769230766</v>
      </c>
    </row>
    <row r="44" spans="1:53">
      <c r="A44" s="48" t="s">
        <v>58</v>
      </c>
      <c r="B44" s="48" t="s">
        <v>796</v>
      </c>
      <c r="C44" s="66">
        <v>16</v>
      </c>
      <c r="D44" s="80">
        <v>8</v>
      </c>
      <c r="E44" s="65">
        <f t="shared" si="8"/>
        <v>0.5</v>
      </c>
      <c r="G44" s="79">
        <f t="shared" si="9"/>
        <v>40</v>
      </c>
      <c r="H44" s="48" t="s">
        <v>146</v>
      </c>
      <c r="I44" s="66">
        <v>408</v>
      </c>
      <c r="J44" s="80">
        <v>186</v>
      </c>
      <c r="K44" s="65">
        <f t="shared" si="13"/>
        <v>0.54411764705882359</v>
      </c>
      <c r="M44" s="79">
        <f t="shared" si="10"/>
        <v>40</v>
      </c>
      <c r="N44" s="48" t="s">
        <v>514</v>
      </c>
      <c r="O44" s="66">
        <v>57</v>
      </c>
      <c r="P44" s="80">
        <v>31</v>
      </c>
      <c r="Q44" s="65">
        <f t="shared" si="14"/>
        <v>0.45614035087719296</v>
      </c>
      <c r="Y44" s="79">
        <f t="shared" si="12"/>
        <v>40</v>
      </c>
      <c r="Z44" s="48" t="s">
        <v>821</v>
      </c>
      <c r="AA44" s="66">
        <v>13</v>
      </c>
      <c r="AB44" s="80">
        <v>6</v>
      </c>
      <c r="AC44" s="65">
        <f t="shared" si="15"/>
        <v>0.53846153846153844</v>
      </c>
      <c r="AE44" s="79">
        <f>AE43+1</f>
        <v>21</v>
      </c>
      <c r="AF44" s="48" t="s">
        <v>454</v>
      </c>
      <c r="AG44" s="66">
        <v>69</v>
      </c>
      <c r="AH44" s="80">
        <v>33</v>
      </c>
      <c r="AI44" s="65">
        <f t="shared" si="16"/>
        <v>0.52173913043478259</v>
      </c>
      <c r="AK44" s="79">
        <f>AK43+1</f>
        <v>21</v>
      </c>
      <c r="AL44" s="48" t="s">
        <v>392</v>
      </c>
      <c r="AM44" s="66">
        <v>88</v>
      </c>
      <c r="AN44" s="80">
        <v>43</v>
      </c>
      <c r="AO44" s="65">
        <f t="shared" si="17"/>
        <v>0.51136363636363635</v>
      </c>
      <c r="AQ44" s="79">
        <f>AQ43+1</f>
        <v>21</v>
      </c>
      <c r="AR44" s="48" t="s">
        <v>419</v>
      </c>
      <c r="AS44" s="66">
        <v>78</v>
      </c>
      <c r="AT44" s="80">
        <v>44</v>
      </c>
      <c r="AU44" s="65">
        <f t="shared" si="18"/>
        <v>0.4358974358974359</v>
      </c>
      <c r="AW44" s="79">
        <f>AW43+1</f>
        <v>21</v>
      </c>
      <c r="AX44" s="48" t="s">
        <v>123</v>
      </c>
      <c r="AY44" s="66">
        <v>591</v>
      </c>
      <c r="AZ44" s="80">
        <v>291</v>
      </c>
      <c r="BA44" s="65">
        <f t="shared" si="19"/>
        <v>0.50761421319796951</v>
      </c>
    </row>
    <row r="45" spans="1:53">
      <c r="A45" s="48" t="s">
        <v>56</v>
      </c>
      <c r="B45" s="48" t="s">
        <v>431</v>
      </c>
      <c r="C45" s="66">
        <v>75</v>
      </c>
      <c r="D45" s="80">
        <v>26</v>
      </c>
      <c r="E45" s="65">
        <f t="shared" si="8"/>
        <v>0.65333333333333332</v>
      </c>
      <c r="G45" s="79">
        <f t="shared" si="9"/>
        <v>41</v>
      </c>
      <c r="H45" s="48" t="s">
        <v>134</v>
      </c>
      <c r="I45" s="66">
        <v>495</v>
      </c>
      <c r="J45" s="80">
        <v>226</v>
      </c>
      <c r="K45" s="65">
        <f t="shared" si="13"/>
        <v>0.54343434343434338</v>
      </c>
      <c r="M45" s="79">
        <f t="shared" si="10"/>
        <v>41</v>
      </c>
      <c r="N45" s="48" t="s">
        <v>583</v>
      </c>
      <c r="O45" s="66">
        <v>43</v>
      </c>
      <c r="P45" s="80">
        <v>24</v>
      </c>
      <c r="Q45" s="65">
        <f t="shared" si="14"/>
        <v>0.44186046511627908</v>
      </c>
      <c r="Y45" s="79">
        <f t="shared" si="12"/>
        <v>41</v>
      </c>
      <c r="Z45" s="48" t="s">
        <v>591</v>
      </c>
      <c r="AA45" s="66">
        <v>42</v>
      </c>
      <c r="AB45" s="80">
        <v>20</v>
      </c>
      <c r="AC45" s="65">
        <f t="shared" si="15"/>
        <v>0.52380952380952384</v>
      </c>
      <c r="AE45" s="79">
        <v>21</v>
      </c>
      <c r="AF45" s="48" t="s">
        <v>569</v>
      </c>
      <c r="AG45" s="66">
        <v>46</v>
      </c>
      <c r="AH45" s="80">
        <v>22</v>
      </c>
      <c r="AI45" s="65">
        <f t="shared" si="16"/>
        <v>0.52173913043478259</v>
      </c>
      <c r="AK45" s="79">
        <v>21</v>
      </c>
      <c r="AL45" s="48" t="s">
        <v>214</v>
      </c>
      <c r="AM45" s="66">
        <v>231</v>
      </c>
      <c r="AN45" s="80">
        <v>113</v>
      </c>
      <c r="AO45" s="65">
        <f t="shared" si="17"/>
        <v>0.51082251082251084</v>
      </c>
      <c r="AQ45" s="79">
        <v>21</v>
      </c>
      <c r="AR45" s="48" t="s">
        <v>251</v>
      </c>
      <c r="AS45" s="66">
        <v>186</v>
      </c>
      <c r="AT45" s="80">
        <v>105</v>
      </c>
      <c r="AU45" s="65">
        <f t="shared" si="18"/>
        <v>0.43548387096774188</v>
      </c>
      <c r="AW45" s="79">
        <v>21</v>
      </c>
      <c r="AX45" s="48" t="s">
        <v>292</v>
      </c>
      <c r="AY45" s="66">
        <v>145</v>
      </c>
      <c r="AZ45" s="80">
        <v>72</v>
      </c>
      <c r="BA45" s="65">
        <f t="shared" si="19"/>
        <v>0.50344827586206897</v>
      </c>
    </row>
    <row r="46" spans="1:53">
      <c r="A46" s="48" t="s">
        <v>56</v>
      </c>
      <c r="B46" s="48" t="s">
        <v>789</v>
      </c>
      <c r="C46" s="66">
        <v>17</v>
      </c>
      <c r="D46" s="80">
        <v>13</v>
      </c>
      <c r="E46" s="65">
        <f t="shared" si="8"/>
        <v>0.23529411764705888</v>
      </c>
      <c r="G46" s="79">
        <f t="shared" si="9"/>
        <v>42</v>
      </c>
      <c r="H46" s="48" t="s">
        <v>262</v>
      </c>
      <c r="I46" s="66">
        <v>173</v>
      </c>
      <c r="J46" s="80">
        <v>80</v>
      </c>
      <c r="K46" s="65">
        <f t="shared" si="13"/>
        <v>0.53757225433526012</v>
      </c>
      <c r="M46" s="79">
        <f t="shared" si="10"/>
        <v>42</v>
      </c>
      <c r="N46" s="48" t="s">
        <v>192</v>
      </c>
      <c r="O46" s="66">
        <v>275</v>
      </c>
      <c r="P46" s="80">
        <v>154</v>
      </c>
      <c r="Q46" s="65">
        <f t="shared" si="14"/>
        <v>0.43999999999999995</v>
      </c>
      <c r="Y46" s="79">
        <f t="shared" si="12"/>
        <v>42</v>
      </c>
      <c r="Z46" s="48" t="s">
        <v>679</v>
      </c>
      <c r="AA46" s="66">
        <v>29</v>
      </c>
      <c r="AB46" s="80">
        <v>14</v>
      </c>
      <c r="AC46" s="65">
        <f t="shared" si="15"/>
        <v>0.51724137931034475</v>
      </c>
      <c r="AE46" s="79">
        <f>AE45+1</f>
        <v>22</v>
      </c>
      <c r="AF46" s="48" t="s">
        <v>709</v>
      </c>
      <c r="AG46" s="66">
        <v>25</v>
      </c>
      <c r="AH46" s="80">
        <v>12</v>
      </c>
      <c r="AI46" s="65">
        <f t="shared" si="16"/>
        <v>0.52</v>
      </c>
      <c r="AK46" s="79">
        <f>AK45+1</f>
        <v>22</v>
      </c>
      <c r="AL46" s="48" t="s">
        <v>288</v>
      </c>
      <c r="AM46" s="66">
        <v>149</v>
      </c>
      <c r="AN46" s="80">
        <v>73</v>
      </c>
      <c r="AO46" s="65">
        <f t="shared" si="17"/>
        <v>0.51006711409395966</v>
      </c>
      <c r="AQ46" s="79">
        <f>AQ45+1</f>
        <v>22</v>
      </c>
      <c r="AR46" s="48" t="s">
        <v>681</v>
      </c>
      <c r="AS46" s="66">
        <v>28</v>
      </c>
      <c r="AT46" s="80">
        <v>16</v>
      </c>
      <c r="AU46" s="65">
        <f t="shared" si="18"/>
        <v>0.4285714285714286</v>
      </c>
      <c r="AW46" s="79">
        <f>AW45+1</f>
        <v>22</v>
      </c>
      <c r="AX46" s="48" t="s">
        <v>90</v>
      </c>
      <c r="AY46" s="64">
        <v>1019</v>
      </c>
      <c r="AZ46" s="80">
        <v>507</v>
      </c>
      <c r="BA46" s="65">
        <f t="shared" si="19"/>
        <v>0.50245338567222775</v>
      </c>
    </row>
    <row r="47" spans="1:53">
      <c r="A47" s="48" t="s">
        <v>52</v>
      </c>
      <c r="B47" s="48" t="s">
        <v>279</v>
      </c>
      <c r="C47" s="66">
        <v>156</v>
      </c>
      <c r="D47" s="80">
        <v>75</v>
      </c>
      <c r="E47" s="65">
        <f t="shared" si="8"/>
        <v>0.51923076923076916</v>
      </c>
      <c r="G47" s="79">
        <f t="shared" si="9"/>
        <v>43</v>
      </c>
      <c r="H47" s="48" t="s">
        <v>416</v>
      </c>
      <c r="I47" s="66">
        <v>80</v>
      </c>
      <c r="J47" s="80">
        <v>37</v>
      </c>
      <c r="K47" s="65">
        <f t="shared" si="13"/>
        <v>0.53749999999999998</v>
      </c>
      <c r="M47" s="79">
        <f t="shared" si="10"/>
        <v>43</v>
      </c>
      <c r="N47" s="48" t="s">
        <v>346</v>
      </c>
      <c r="O47" s="66">
        <v>112</v>
      </c>
      <c r="P47" s="80">
        <v>63</v>
      </c>
      <c r="Q47" s="65">
        <f t="shared" si="14"/>
        <v>0.4375</v>
      </c>
      <c r="Y47" s="79">
        <f t="shared" si="12"/>
        <v>43</v>
      </c>
      <c r="Z47" s="48" t="s">
        <v>495</v>
      </c>
      <c r="AA47" s="66">
        <v>62</v>
      </c>
      <c r="AB47" s="80">
        <v>30</v>
      </c>
      <c r="AC47" s="65">
        <f t="shared" si="15"/>
        <v>0.5161290322580645</v>
      </c>
      <c r="AE47" s="79">
        <v>22</v>
      </c>
      <c r="AF47" s="48" t="s">
        <v>74</v>
      </c>
      <c r="AG47" s="64">
        <v>1616</v>
      </c>
      <c r="AH47" s="80">
        <v>783</v>
      </c>
      <c r="AI47" s="65">
        <f t="shared" si="16"/>
        <v>0.51547029702970293</v>
      </c>
      <c r="AK47" s="79">
        <v>22</v>
      </c>
      <c r="AL47" s="48" t="s">
        <v>127</v>
      </c>
      <c r="AM47" s="66">
        <v>574</v>
      </c>
      <c r="AN47" s="80">
        <v>285</v>
      </c>
      <c r="AO47" s="65">
        <f t="shared" si="17"/>
        <v>0.50348432055749126</v>
      </c>
      <c r="AQ47" s="79">
        <v>22</v>
      </c>
      <c r="AR47" s="48" t="s">
        <v>208</v>
      </c>
      <c r="AS47" s="66">
        <v>245</v>
      </c>
      <c r="AT47" s="80">
        <v>141</v>
      </c>
      <c r="AU47" s="65">
        <f t="shared" si="18"/>
        <v>0.42448979591836733</v>
      </c>
      <c r="AW47" s="79">
        <v>22</v>
      </c>
      <c r="AX47" s="48" t="s">
        <v>796</v>
      </c>
      <c r="AY47" s="66">
        <v>16</v>
      </c>
      <c r="AZ47" s="80">
        <v>8</v>
      </c>
      <c r="BA47" s="65">
        <f t="shared" si="19"/>
        <v>0.5</v>
      </c>
    </row>
    <row r="48" spans="1:53">
      <c r="A48" s="48" t="s">
        <v>56</v>
      </c>
      <c r="B48" s="48" t="s">
        <v>85</v>
      </c>
      <c r="C48" s="64">
        <v>1183</v>
      </c>
      <c r="D48" s="80">
        <v>642</v>
      </c>
      <c r="E48" s="65">
        <f t="shared" si="8"/>
        <v>0.45731191885038036</v>
      </c>
      <c r="G48" s="79">
        <f t="shared" si="9"/>
        <v>44</v>
      </c>
      <c r="H48" s="48" t="s">
        <v>673</v>
      </c>
      <c r="I48" s="66">
        <v>30</v>
      </c>
      <c r="J48" s="80">
        <v>14</v>
      </c>
      <c r="K48" s="65">
        <f t="shared" si="13"/>
        <v>0.53333333333333333</v>
      </c>
      <c r="M48" s="79">
        <f t="shared" si="10"/>
        <v>44</v>
      </c>
      <c r="N48" s="48" t="s">
        <v>493</v>
      </c>
      <c r="O48" s="66">
        <v>62</v>
      </c>
      <c r="P48" s="80">
        <v>35</v>
      </c>
      <c r="Q48" s="65">
        <f t="shared" si="14"/>
        <v>0.43548387096774188</v>
      </c>
      <c r="Y48" s="79">
        <f t="shared" si="12"/>
        <v>44</v>
      </c>
      <c r="Z48" s="48" t="s">
        <v>448</v>
      </c>
      <c r="AA48" s="66">
        <v>71</v>
      </c>
      <c r="AB48" s="80">
        <v>35</v>
      </c>
      <c r="AC48" s="65">
        <f t="shared" si="15"/>
        <v>0.50704225352112675</v>
      </c>
      <c r="AE48" s="79">
        <f>AE47+1</f>
        <v>23</v>
      </c>
      <c r="AF48" s="48" t="s">
        <v>630</v>
      </c>
      <c r="AG48" s="66">
        <v>35</v>
      </c>
      <c r="AH48" s="80">
        <v>17</v>
      </c>
      <c r="AI48" s="65">
        <f t="shared" si="16"/>
        <v>0.51428571428571423</v>
      </c>
      <c r="AK48" s="79">
        <f>AK47+1</f>
        <v>23</v>
      </c>
      <c r="AL48" s="48" t="s">
        <v>249</v>
      </c>
      <c r="AM48" s="66">
        <v>186</v>
      </c>
      <c r="AN48" s="80">
        <v>93</v>
      </c>
      <c r="AO48" s="65">
        <f t="shared" si="17"/>
        <v>0.5</v>
      </c>
      <c r="AQ48" s="79">
        <f>AQ47+1</f>
        <v>23</v>
      </c>
      <c r="AR48" s="48" t="s">
        <v>770</v>
      </c>
      <c r="AS48" s="66">
        <v>19</v>
      </c>
      <c r="AT48" s="80">
        <v>11</v>
      </c>
      <c r="AU48" s="65">
        <f t="shared" si="18"/>
        <v>0.42105263157894735</v>
      </c>
      <c r="AW48" s="79">
        <f>AW47+1</f>
        <v>23</v>
      </c>
      <c r="AX48" s="48" t="s">
        <v>856</v>
      </c>
      <c r="AY48" s="66">
        <v>10</v>
      </c>
      <c r="AZ48" s="80">
        <v>5</v>
      </c>
      <c r="BA48" s="65">
        <f t="shared" si="19"/>
        <v>0.5</v>
      </c>
    </row>
    <row r="49" spans="1:53">
      <c r="A49" s="48" t="s">
        <v>72</v>
      </c>
      <c r="B49" s="48" t="s">
        <v>434</v>
      </c>
      <c r="C49" s="66">
        <v>74</v>
      </c>
      <c r="D49" s="80">
        <v>42</v>
      </c>
      <c r="E49" s="65">
        <f t="shared" si="8"/>
        <v>0.43243243243243246</v>
      </c>
      <c r="G49" s="79">
        <f t="shared" si="9"/>
        <v>45</v>
      </c>
      <c r="H49" s="48" t="s">
        <v>96</v>
      </c>
      <c r="I49" s="66">
        <v>931</v>
      </c>
      <c r="J49" s="80">
        <v>443</v>
      </c>
      <c r="K49" s="65">
        <f t="shared" si="13"/>
        <v>0.52416756176154666</v>
      </c>
      <c r="M49" s="79">
        <f t="shared" si="10"/>
        <v>45</v>
      </c>
      <c r="N49" s="48" t="s">
        <v>534</v>
      </c>
      <c r="O49" s="66">
        <v>53</v>
      </c>
      <c r="P49" s="80">
        <v>30</v>
      </c>
      <c r="Q49" s="65">
        <f t="shared" si="14"/>
        <v>0.43396226415094341</v>
      </c>
      <c r="Y49" s="79">
        <f t="shared" si="12"/>
        <v>45</v>
      </c>
      <c r="Z49" s="48" t="s">
        <v>901</v>
      </c>
      <c r="AA49" s="66">
        <v>4</v>
      </c>
      <c r="AB49" s="80">
        <v>2</v>
      </c>
      <c r="AC49" s="65">
        <f t="shared" si="15"/>
        <v>0.5</v>
      </c>
      <c r="AE49" s="79">
        <v>23</v>
      </c>
      <c r="AF49" s="48" t="s">
        <v>599</v>
      </c>
      <c r="AG49" s="66">
        <v>41</v>
      </c>
      <c r="AH49" s="80">
        <v>20</v>
      </c>
      <c r="AI49" s="65">
        <f t="shared" si="16"/>
        <v>0.51219512195121952</v>
      </c>
      <c r="AK49" s="79">
        <v>23</v>
      </c>
      <c r="AL49" s="48" t="s">
        <v>387</v>
      </c>
      <c r="AM49" s="66">
        <v>90</v>
      </c>
      <c r="AN49" s="80">
        <v>45</v>
      </c>
      <c r="AO49" s="65">
        <f t="shared" si="17"/>
        <v>0.5</v>
      </c>
      <c r="AQ49" s="79">
        <v>23</v>
      </c>
      <c r="AR49" s="48" t="s">
        <v>164</v>
      </c>
      <c r="AS49" s="66">
        <v>346</v>
      </c>
      <c r="AT49" s="80">
        <v>201</v>
      </c>
      <c r="AU49" s="65">
        <f t="shared" si="18"/>
        <v>0.41907514450867056</v>
      </c>
      <c r="AW49" s="79">
        <v>23</v>
      </c>
      <c r="AX49" s="48" t="s">
        <v>857</v>
      </c>
      <c r="AY49" s="66">
        <v>10</v>
      </c>
      <c r="AZ49" s="80">
        <v>5</v>
      </c>
      <c r="BA49" s="65">
        <f t="shared" si="19"/>
        <v>0.5</v>
      </c>
    </row>
    <row r="50" spans="1:53">
      <c r="A50" s="48" t="s">
        <v>72</v>
      </c>
      <c r="B50" s="48" t="s">
        <v>141</v>
      </c>
      <c r="C50" s="66">
        <v>456</v>
      </c>
      <c r="D50" s="80">
        <v>255</v>
      </c>
      <c r="E50" s="65">
        <f t="shared" si="8"/>
        <v>0.44078947368421051</v>
      </c>
      <c r="G50" s="79">
        <f t="shared" si="9"/>
        <v>46</v>
      </c>
      <c r="H50" s="48" t="s">
        <v>596</v>
      </c>
      <c r="I50" s="66">
        <v>42</v>
      </c>
      <c r="J50" s="80">
        <v>20</v>
      </c>
      <c r="K50" s="65">
        <f t="shared" si="13"/>
        <v>0.52380952380952384</v>
      </c>
      <c r="M50" s="79">
        <f t="shared" si="10"/>
        <v>46</v>
      </c>
      <c r="N50" s="48" t="s">
        <v>299</v>
      </c>
      <c r="O50" s="66">
        <v>139</v>
      </c>
      <c r="P50" s="80">
        <v>79</v>
      </c>
      <c r="Q50" s="65">
        <f t="shared" si="14"/>
        <v>0.43165467625899279</v>
      </c>
      <c r="Y50" s="79">
        <f t="shared" si="12"/>
        <v>46</v>
      </c>
      <c r="Z50" s="48" t="s">
        <v>860</v>
      </c>
      <c r="AA50" s="66">
        <v>10</v>
      </c>
      <c r="AB50" s="80">
        <v>5</v>
      </c>
      <c r="AC50" s="65">
        <f t="shared" si="15"/>
        <v>0.5</v>
      </c>
      <c r="AE50" s="79">
        <f>AE49+1</f>
        <v>24</v>
      </c>
      <c r="AF50" s="48" t="s">
        <v>576</v>
      </c>
      <c r="AG50" s="66">
        <v>45</v>
      </c>
      <c r="AH50" s="80">
        <v>22</v>
      </c>
      <c r="AI50" s="65">
        <f t="shared" si="16"/>
        <v>0.51111111111111107</v>
      </c>
      <c r="AK50" s="79">
        <f>AK49+1</f>
        <v>24</v>
      </c>
      <c r="AL50" s="48" t="s">
        <v>759</v>
      </c>
      <c r="AM50" s="66">
        <v>20</v>
      </c>
      <c r="AN50" s="80">
        <v>10</v>
      </c>
      <c r="AO50" s="65">
        <f t="shared" si="17"/>
        <v>0.5</v>
      </c>
      <c r="AQ50" s="79">
        <f>AQ49+1</f>
        <v>24</v>
      </c>
      <c r="AR50" s="48" t="s">
        <v>308</v>
      </c>
      <c r="AS50" s="66">
        <v>135</v>
      </c>
      <c r="AT50" s="80">
        <v>79</v>
      </c>
      <c r="AU50" s="65">
        <f t="shared" si="18"/>
        <v>0.41481481481481486</v>
      </c>
      <c r="AW50" s="79">
        <f>AW49+1</f>
        <v>24</v>
      </c>
      <c r="AX50" s="48" t="s">
        <v>756</v>
      </c>
      <c r="AY50" s="66">
        <v>20</v>
      </c>
      <c r="AZ50" s="80">
        <v>10</v>
      </c>
      <c r="BA50" s="65">
        <f t="shared" si="19"/>
        <v>0.5</v>
      </c>
    </row>
    <row r="51" spans="1:53">
      <c r="A51" s="48" t="s">
        <v>72</v>
      </c>
      <c r="B51" s="48" t="s">
        <v>327</v>
      </c>
      <c r="C51" s="66">
        <v>123</v>
      </c>
      <c r="D51" s="80">
        <v>65</v>
      </c>
      <c r="E51" s="65">
        <f t="shared" si="8"/>
        <v>0.47154471544715448</v>
      </c>
      <c r="G51" s="79">
        <f t="shared" si="9"/>
        <v>47</v>
      </c>
      <c r="H51" s="48" t="s">
        <v>354</v>
      </c>
      <c r="I51" s="66">
        <v>107</v>
      </c>
      <c r="J51" s="80">
        <v>51</v>
      </c>
      <c r="K51" s="65">
        <f t="shared" si="13"/>
        <v>0.52336448598130847</v>
      </c>
      <c r="M51" s="79">
        <f t="shared" si="10"/>
        <v>47</v>
      </c>
      <c r="N51" s="48" t="s">
        <v>515</v>
      </c>
      <c r="O51" s="66">
        <v>56</v>
      </c>
      <c r="P51" s="80">
        <v>32</v>
      </c>
      <c r="Q51" s="65">
        <f t="shared" si="14"/>
        <v>0.4285714285714286</v>
      </c>
      <c r="Y51" s="79">
        <f t="shared" si="12"/>
        <v>47</v>
      </c>
      <c r="Z51" s="48" t="s">
        <v>818</v>
      </c>
      <c r="AA51" s="66">
        <v>14</v>
      </c>
      <c r="AB51" s="80">
        <v>7</v>
      </c>
      <c r="AC51" s="65">
        <f t="shared" si="15"/>
        <v>0.5</v>
      </c>
      <c r="AE51" s="79">
        <v>24</v>
      </c>
      <c r="AF51" s="48" t="s">
        <v>560</v>
      </c>
      <c r="AG51" s="66">
        <v>47</v>
      </c>
      <c r="AH51" s="80">
        <v>23</v>
      </c>
      <c r="AI51" s="65">
        <f t="shared" si="16"/>
        <v>0.5106382978723405</v>
      </c>
      <c r="AK51" s="79">
        <v>24</v>
      </c>
      <c r="AL51" s="48" t="s">
        <v>389</v>
      </c>
      <c r="AM51" s="66">
        <v>90</v>
      </c>
      <c r="AN51" s="80">
        <v>45</v>
      </c>
      <c r="AO51" s="65">
        <f t="shared" si="17"/>
        <v>0.5</v>
      </c>
      <c r="AQ51" s="79">
        <v>24</v>
      </c>
      <c r="AR51" s="48" t="s">
        <v>217</v>
      </c>
      <c r="AS51" s="66">
        <v>227</v>
      </c>
      <c r="AT51" s="80">
        <v>133</v>
      </c>
      <c r="AU51" s="65">
        <f t="shared" si="18"/>
        <v>0.41409691629955947</v>
      </c>
      <c r="AW51" s="79">
        <v>24</v>
      </c>
      <c r="AX51" s="48" t="s">
        <v>893</v>
      </c>
      <c r="AY51" s="66">
        <v>6</v>
      </c>
      <c r="AZ51" s="80">
        <v>3</v>
      </c>
      <c r="BA51" s="65">
        <f t="shared" si="19"/>
        <v>0.5</v>
      </c>
    </row>
    <row r="52" spans="1:53">
      <c r="A52" s="48" t="s">
        <v>58</v>
      </c>
      <c r="B52" s="48" t="s">
        <v>666</v>
      </c>
      <c r="C52" s="66">
        <v>30</v>
      </c>
      <c r="D52" s="80">
        <v>16</v>
      </c>
      <c r="E52" s="65">
        <f t="shared" si="8"/>
        <v>0.46666666666666667</v>
      </c>
      <c r="G52" s="79">
        <f t="shared" si="9"/>
        <v>48</v>
      </c>
      <c r="H52" s="48" t="s">
        <v>279</v>
      </c>
      <c r="I52" s="66">
        <v>156</v>
      </c>
      <c r="J52" s="80">
        <v>75</v>
      </c>
      <c r="K52" s="65">
        <f t="shared" si="13"/>
        <v>0.51923076923076916</v>
      </c>
      <c r="M52" s="79">
        <f t="shared" si="10"/>
        <v>48</v>
      </c>
      <c r="N52" s="48" t="s">
        <v>300</v>
      </c>
      <c r="O52" s="66">
        <v>138</v>
      </c>
      <c r="P52" s="80">
        <v>79</v>
      </c>
      <c r="Q52" s="65">
        <f t="shared" si="14"/>
        <v>0.42753623188405798</v>
      </c>
      <c r="Y52" s="79">
        <f t="shared" si="12"/>
        <v>48</v>
      </c>
      <c r="Z52" s="48" t="s">
        <v>787</v>
      </c>
      <c r="AA52" s="66">
        <v>18</v>
      </c>
      <c r="AB52" s="80">
        <v>9</v>
      </c>
      <c r="AC52" s="65">
        <f t="shared" si="15"/>
        <v>0.5</v>
      </c>
      <c r="AE52" s="79">
        <f>AE51+1</f>
        <v>25</v>
      </c>
      <c r="AF52" s="48" t="s">
        <v>485</v>
      </c>
      <c r="AG52" s="66">
        <v>63</v>
      </c>
      <c r="AH52" s="80">
        <v>31</v>
      </c>
      <c r="AI52" s="65">
        <f t="shared" si="16"/>
        <v>0.50793650793650791</v>
      </c>
      <c r="AK52" s="79">
        <f>AK51+1</f>
        <v>25</v>
      </c>
      <c r="AL52" s="48" t="s">
        <v>348</v>
      </c>
      <c r="AM52" s="66">
        <v>110</v>
      </c>
      <c r="AN52" s="80">
        <v>56</v>
      </c>
      <c r="AO52" s="65">
        <f t="shared" si="17"/>
        <v>0.49090909090909096</v>
      </c>
      <c r="AQ52" s="79">
        <f>AQ51+1</f>
        <v>25</v>
      </c>
      <c r="AR52" s="48" t="s">
        <v>202</v>
      </c>
      <c r="AS52" s="66">
        <v>259</v>
      </c>
      <c r="AT52" s="80">
        <v>153</v>
      </c>
      <c r="AU52" s="65">
        <f t="shared" si="18"/>
        <v>0.40926640926640923</v>
      </c>
      <c r="AW52" s="79">
        <f>AW51+1</f>
        <v>25</v>
      </c>
      <c r="AX52" s="48" t="s">
        <v>788</v>
      </c>
      <c r="AY52" s="66">
        <v>18</v>
      </c>
      <c r="AZ52" s="80">
        <v>9</v>
      </c>
      <c r="BA52" s="65">
        <f t="shared" si="19"/>
        <v>0.5</v>
      </c>
    </row>
    <row r="53" spans="1:53">
      <c r="A53" s="48" t="s">
        <v>1452</v>
      </c>
      <c r="B53" s="48" t="s">
        <v>839</v>
      </c>
      <c r="C53" s="66">
        <v>11</v>
      </c>
      <c r="D53" s="80">
        <v>9</v>
      </c>
      <c r="E53" s="65">
        <f t="shared" si="8"/>
        <v>0.18181818181818177</v>
      </c>
      <c r="G53" s="79">
        <f t="shared" si="9"/>
        <v>49</v>
      </c>
      <c r="H53" s="48" t="s">
        <v>307</v>
      </c>
      <c r="I53" s="66">
        <v>135</v>
      </c>
      <c r="J53" s="80">
        <v>65</v>
      </c>
      <c r="K53" s="65">
        <f t="shared" si="13"/>
        <v>0.5185185185185186</v>
      </c>
      <c r="M53" s="79">
        <f t="shared" si="10"/>
        <v>49</v>
      </c>
      <c r="N53" s="48" t="s">
        <v>573</v>
      </c>
      <c r="O53" s="66">
        <v>45</v>
      </c>
      <c r="P53" s="80">
        <v>26</v>
      </c>
      <c r="Q53" s="65">
        <f t="shared" si="14"/>
        <v>0.42222222222222228</v>
      </c>
      <c r="Y53" s="79">
        <f t="shared" si="12"/>
        <v>49</v>
      </c>
      <c r="Z53" s="48" t="s">
        <v>865</v>
      </c>
      <c r="AA53" s="66">
        <v>10</v>
      </c>
      <c r="AB53" s="80">
        <v>5</v>
      </c>
      <c r="AC53" s="65">
        <f t="shared" si="15"/>
        <v>0.5</v>
      </c>
      <c r="AE53" s="79">
        <v>25</v>
      </c>
      <c r="AF53" s="48" t="s">
        <v>468</v>
      </c>
      <c r="AG53" s="66">
        <v>65</v>
      </c>
      <c r="AH53" s="80">
        <v>32</v>
      </c>
      <c r="AI53" s="65">
        <f t="shared" si="16"/>
        <v>0.50769230769230766</v>
      </c>
      <c r="AK53" s="79">
        <v>25</v>
      </c>
      <c r="AL53" s="48" t="s">
        <v>272</v>
      </c>
      <c r="AM53" s="66">
        <v>165</v>
      </c>
      <c r="AN53" s="80">
        <v>84</v>
      </c>
      <c r="AO53" s="65">
        <f t="shared" si="17"/>
        <v>0.49090909090909096</v>
      </c>
      <c r="AQ53" s="79">
        <v>25</v>
      </c>
      <c r="AR53" s="48" t="s">
        <v>382</v>
      </c>
      <c r="AS53" s="66">
        <v>91</v>
      </c>
      <c r="AT53" s="80">
        <v>54</v>
      </c>
      <c r="AU53" s="65">
        <f t="shared" si="18"/>
        <v>0.40659340659340659</v>
      </c>
      <c r="AW53" s="79">
        <v>25</v>
      </c>
      <c r="AX53" s="48" t="s">
        <v>341</v>
      </c>
      <c r="AY53" s="66">
        <v>117</v>
      </c>
      <c r="AZ53" s="80">
        <v>59</v>
      </c>
      <c r="BA53" s="65">
        <f t="shared" si="19"/>
        <v>0.49572649572649574</v>
      </c>
    </row>
    <row r="54" spans="1:53">
      <c r="A54" s="48" t="s">
        <v>79</v>
      </c>
      <c r="B54" s="48" t="s">
        <v>205</v>
      </c>
      <c r="C54" s="66">
        <v>252</v>
      </c>
      <c r="D54" s="80">
        <v>109</v>
      </c>
      <c r="E54" s="65">
        <f t="shared" si="8"/>
        <v>0.56746031746031744</v>
      </c>
      <c r="G54" s="79">
        <f t="shared" si="9"/>
        <v>50</v>
      </c>
      <c r="H54" s="48" t="s">
        <v>158</v>
      </c>
      <c r="I54" s="66">
        <v>360</v>
      </c>
      <c r="J54" s="80">
        <v>175</v>
      </c>
      <c r="K54" s="65">
        <f t="shared" si="13"/>
        <v>0.51388888888888884</v>
      </c>
      <c r="M54" s="79">
        <f t="shared" si="10"/>
        <v>50</v>
      </c>
      <c r="N54" s="48" t="s">
        <v>301</v>
      </c>
      <c r="O54" s="66">
        <v>138</v>
      </c>
      <c r="P54" s="80">
        <v>80</v>
      </c>
      <c r="Q54" s="65">
        <f t="shared" si="14"/>
        <v>0.42028985507246375</v>
      </c>
      <c r="T54" s="58"/>
      <c r="U54" s="43"/>
      <c r="V54" s="84"/>
      <c r="W54" s="13"/>
      <c r="Y54" s="79">
        <f t="shared" si="12"/>
        <v>50</v>
      </c>
      <c r="Z54" s="48" t="s">
        <v>129</v>
      </c>
      <c r="AA54" s="66">
        <v>538</v>
      </c>
      <c r="AB54" s="80">
        <v>270</v>
      </c>
      <c r="AC54" s="65">
        <f t="shared" si="15"/>
        <v>0.4981412639405205</v>
      </c>
      <c r="AE54" s="79">
        <f>AE53+1</f>
        <v>26</v>
      </c>
      <c r="AF54" s="48" t="s">
        <v>732</v>
      </c>
      <c r="AG54" s="66">
        <v>22</v>
      </c>
      <c r="AH54" s="80">
        <v>11</v>
      </c>
      <c r="AI54" s="65">
        <f t="shared" si="16"/>
        <v>0.5</v>
      </c>
      <c r="AK54" s="79">
        <f>AK53+1</f>
        <v>26</v>
      </c>
      <c r="AL54" s="48" t="s">
        <v>274</v>
      </c>
      <c r="AM54" s="66">
        <v>162</v>
      </c>
      <c r="AN54" s="80">
        <v>83</v>
      </c>
      <c r="AO54" s="65">
        <f t="shared" si="17"/>
        <v>0.48765432098765427</v>
      </c>
      <c r="AQ54" s="79">
        <f>AQ53+1</f>
        <v>26</v>
      </c>
      <c r="AR54" s="48" t="s">
        <v>433</v>
      </c>
      <c r="AS54" s="66">
        <v>75</v>
      </c>
      <c r="AT54" s="80">
        <v>45</v>
      </c>
      <c r="AU54" s="65">
        <f t="shared" si="18"/>
        <v>0.4</v>
      </c>
      <c r="AW54" s="79">
        <f>AW53+1</f>
        <v>26</v>
      </c>
      <c r="AX54" s="48" t="s">
        <v>234</v>
      </c>
      <c r="AY54" s="66">
        <v>200</v>
      </c>
      <c r="AZ54" s="80">
        <v>101</v>
      </c>
      <c r="BA54" s="65">
        <f t="shared" si="19"/>
        <v>0.495</v>
      </c>
    </row>
    <row r="55" spans="1:53">
      <c r="A55" s="48" t="s">
        <v>58</v>
      </c>
      <c r="B55" s="48" t="s">
        <v>357</v>
      </c>
      <c r="C55" s="66">
        <v>106</v>
      </c>
      <c r="D55" s="80">
        <v>49</v>
      </c>
      <c r="E55" s="65">
        <f t="shared" si="8"/>
        <v>0.53773584905660377</v>
      </c>
      <c r="G55" s="79">
        <f t="shared" si="9"/>
        <v>51</v>
      </c>
      <c r="H55" s="48" t="s">
        <v>611</v>
      </c>
      <c r="I55" s="66">
        <v>39</v>
      </c>
      <c r="J55" s="80">
        <v>19</v>
      </c>
      <c r="K55" s="65">
        <f t="shared" si="13"/>
        <v>0.51282051282051277</v>
      </c>
      <c r="M55" s="79">
        <f t="shared" si="10"/>
        <v>51</v>
      </c>
      <c r="N55" s="48" t="s">
        <v>511</v>
      </c>
      <c r="O55" s="66">
        <v>58</v>
      </c>
      <c r="P55" s="80">
        <v>34</v>
      </c>
      <c r="Q55" s="65">
        <f t="shared" si="14"/>
        <v>0.41379310344827591</v>
      </c>
      <c r="T55" s="58"/>
      <c r="U55" s="43"/>
      <c r="V55" s="84"/>
      <c r="W55" s="13"/>
      <c r="Y55" s="79">
        <f t="shared" si="12"/>
        <v>51</v>
      </c>
      <c r="Z55" s="48" t="s">
        <v>395</v>
      </c>
      <c r="AA55" s="66">
        <v>87</v>
      </c>
      <c r="AB55" s="80">
        <v>45</v>
      </c>
      <c r="AC55" s="65">
        <f t="shared" si="15"/>
        <v>0.48275862068965514</v>
      </c>
      <c r="AE55" s="79">
        <v>26</v>
      </c>
      <c r="AF55" s="48" t="s">
        <v>835</v>
      </c>
      <c r="AG55" s="66">
        <v>12</v>
      </c>
      <c r="AH55" s="80">
        <v>6</v>
      </c>
      <c r="AI55" s="65">
        <f t="shared" si="16"/>
        <v>0.5</v>
      </c>
      <c r="AK55" s="79">
        <v>26</v>
      </c>
      <c r="AL55" s="48" t="s">
        <v>148</v>
      </c>
      <c r="AM55" s="66">
        <v>397</v>
      </c>
      <c r="AN55" s="80">
        <v>204</v>
      </c>
      <c r="AO55" s="65">
        <f t="shared" si="17"/>
        <v>0.48614609571788414</v>
      </c>
      <c r="AQ55" s="79">
        <v>26</v>
      </c>
      <c r="AR55" s="48" t="s">
        <v>190</v>
      </c>
      <c r="AS55" s="66">
        <v>281</v>
      </c>
      <c r="AT55" s="80">
        <v>171</v>
      </c>
      <c r="AU55" s="65">
        <f t="shared" si="18"/>
        <v>0.39145907473309605</v>
      </c>
      <c r="AW55" s="79">
        <v>26</v>
      </c>
      <c r="AX55" s="48" t="s">
        <v>144</v>
      </c>
      <c r="AY55" s="66">
        <v>447</v>
      </c>
      <c r="AZ55" s="80">
        <v>226</v>
      </c>
      <c r="BA55" s="65">
        <f t="shared" si="19"/>
        <v>0.49440715883668906</v>
      </c>
    </row>
    <row r="56" spans="1:53">
      <c r="A56" s="48" t="s">
        <v>1452</v>
      </c>
      <c r="B56" s="48" t="s">
        <v>332</v>
      </c>
      <c r="C56" s="66">
        <v>120</v>
      </c>
      <c r="D56" s="80">
        <v>73</v>
      </c>
      <c r="E56" s="65">
        <f t="shared" si="8"/>
        <v>0.39166666666666672</v>
      </c>
      <c r="G56" s="79">
        <f t="shared" si="9"/>
        <v>52</v>
      </c>
      <c r="H56" s="48" t="s">
        <v>291</v>
      </c>
      <c r="I56" s="66">
        <v>147</v>
      </c>
      <c r="J56" s="80">
        <v>72</v>
      </c>
      <c r="K56" s="65">
        <f t="shared" si="13"/>
        <v>0.51020408163265307</v>
      </c>
      <c r="M56" s="79">
        <f t="shared" si="10"/>
        <v>52</v>
      </c>
      <c r="N56" s="48" t="s">
        <v>460</v>
      </c>
      <c r="O56" s="66">
        <v>68</v>
      </c>
      <c r="P56" s="80">
        <v>40</v>
      </c>
      <c r="Q56" s="65">
        <f t="shared" si="14"/>
        <v>0.41176470588235292</v>
      </c>
      <c r="T56" s="58"/>
      <c r="U56" s="43"/>
      <c r="V56" s="84"/>
      <c r="W56" s="13"/>
      <c r="Y56" s="79">
        <f t="shared" si="12"/>
        <v>52</v>
      </c>
      <c r="Z56" s="48" t="s">
        <v>692</v>
      </c>
      <c r="AA56" s="66">
        <v>27</v>
      </c>
      <c r="AB56" s="80">
        <v>14</v>
      </c>
      <c r="AC56" s="65">
        <f t="shared" si="15"/>
        <v>0.48148148148148151</v>
      </c>
      <c r="AE56" s="79">
        <f>AE55+1</f>
        <v>27</v>
      </c>
      <c r="AF56" s="48" t="s">
        <v>909</v>
      </c>
      <c r="AG56" s="66">
        <v>2</v>
      </c>
      <c r="AH56" s="80">
        <v>1</v>
      </c>
      <c r="AI56" s="65">
        <f t="shared" si="16"/>
        <v>0.5</v>
      </c>
      <c r="AK56" s="79">
        <f>AK55+1</f>
        <v>27</v>
      </c>
      <c r="AL56" s="48" t="s">
        <v>209</v>
      </c>
      <c r="AM56" s="66">
        <v>244</v>
      </c>
      <c r="AN56" s="80">
        <v>126</v>
      </c>
      <c r="AO56" s="65">
        <f t="shared" si="17"/>
        <v>0.48360655737704916</v>
      </c>
      <c r="AQ56" s="79">
        <f>AQ55+1</f>
        <v>27</v>
      </c>
      <c r="AR56" s="48" t="s">
        <v>116</v>
      </c>
      <c r="AS56" s="66">
        <v>644</v>
      </c>
      <c r="AT56" s="80">
        <v>397</v>
      </c>
      <c r="AU56" s="65">
        <f t="shared" si="18"/>
        <v>0.38354037267080743</v>
      </c>
      <c r="AW56" s="79">
        <f>AW55+1</f>
        <v>27</v>
      </c>
      <c r="AX56" s="48" t="s">
        <v>465</v>
      </c>
      <c r="AY56" s="66">
        <v>67</v>
      </c>
      <c r="AZ56" s="80">
        <v>34</v>
      </c>
      <c r="BA56" s="65">
        <f t="shared" si="19"/>
        <v>0.4925373134328358</v>
      </c>
    </row>
    <row r="57" spans="1:53">
      <c r="A57" s="48" t="s">
        <v>52</v>
      </c>
      <c r="B57" s="48" t="s">
        <v>743</v>
      </c>
      <c r="C57" s="66">
        <v>21</v>
      </c>
      <c r="D57" s="80">
        <v>11</v>
      </c>
      <c r="E57" s="65">
        <f t="shared" si="8"/>
        <v>0.47619047619047616</v>
      </c>
      <c r="G57" s="79">
        <f t="shared" si="9"/>
        <v>53</v>
      </c>
      <c r="H57" s="48" t="s">
        <v>92</v>
      </c>
      <c r="I57" s="66">
        <v>998</v>
      </c>
      <c r="J57" s="80">
        <v>494</v>
      </c>
      <c r="K57" s="65">
        <f t="shared" si="13"/>
        <v>0.50501002004008022</v>
      </c>
      <c r="M57" s="79">
        <f t="shared" si="10"/>
        <v>53</v>
      </c>
      <c r="N57" s="48" t="s">
        <v>589</v>
      </c>
      <c r="O57" s="66">
        <v>42</v>
      </c>
      <c r="P57" s="80">
        <v>25</v>
      </c>
      <c r="Q57" s="65">
        <f t="shared" si="14"/>
        <v>0.40476190476190477</v>
      </c>
      <c r="T57" s="58"/>
      <c r="U57" s="43"/>
      <c r="V57" s="84"/>
      <c r="W57" s="13"/>
      <c r="Y57" s="79">
        <f t="shared" si="12"/>
        <v>53</v>
      </c>
      <c r="Z57" s="48" t="s">
        <v>575</v>
      </c>
      <c r="AA57" s="66">
        <v>45</v>
      </c>
      <c r="AB57" s="80">
        <v>24</v>
      </c>
      <c r="AC57" s="65">
        <f t="shared" si="15"/>
        <v>0.46666666666666667</v>
      </c>
      <c r="AE57" s="79">
        <v>27</v>
      </c>
      <c r="AF57" s="48" t="s">
        <v>183</v>
      </c>
      <c r="AG57" s="66">
        <v>291</v>
      </c>
      <c r="AH57" s="80">
        <v>146</v>
      </c>
      <c r="AI57" s="65">
        <f t="shared" si="16"/>
        <v>0.49828178694158076</v>
      </c>
      <c r="AK57" s="79">
        <v>27</v>
      </c>
      <c r="AL57" s="48" t="s">
        <v>194</v>
      </c>
      <c r="AM57" s="66">
        <v>269</v>
      </c>
      <c r="AN57" s="80">
        <v>139</v>
      </c>
      <c r="AO57" s="65">
        <f t="shared" si="17"/>
        <v>0.48327137546468402</v>
      </c>
      <c r="AQ57" s="79">
        <v>27</v>
      </c>
      <c r="AR57" s="48" t="s">
        <v>455</v>
      </c>
      <c r="AS57" s="66">
        <v>69</v>
      </c>
      <c r="AT57" s="80">
        <v>43</v>
      </c>
      <c r="AU57" s="65">
        <f t="shared" si="18"/>
        <v>0.37681159420289856</v>
      </c>
      <c r="AW57" s="79">
        <v>27</v>
      </c>
      <c r="AX57" s="48" t="s">
        <v>530</v>
      </c>
      <c r="AY57" s="66">
        <v>53</v>
      </c>
      <c r="AZ57" s="80">
        <v>27</v>
      </c>
      <c r="BA57" s="65">
        <f t="shared" si="19"/>
        <v>0.49056603773584906</v>
      </c>
    </row>
    <row r="58" spans="1:53">
      <c r="A58" s="48" t="s">
        <v>72</v>
      </c>
      <c r="B58" s="48" t="s">
        <v>221</v>
      </c>
      <c r="C58" s="66">
        <v>221</v>
      </c>
      <c r="D58" s="80">
        <v>128</v>
      </c>
      <c r="E58" s="65">
        <f t="shared" si="8"/>
        <v>0.420814479638009</v>
      </c>
      <c r="G58" s="79">
        <f t="shared" si="9"/>
        <v>54</v>
      </c>
      <c r="H58" s="48" t="s">
        <v>290</v>
      </c>
      <c r="I58" s="66">
        <v>147</v>
      </c>
      <c r="J58" s="80">
        <v>73</v>
      </c>
      <c r="K58" s="65">
        <f t="shared" si="13"/>
        <v>0.50340136054421769</v>
      </c>
      <c r="M58" s="79">
        <f t="shared" si="10"/>
        <v>54</v>
      </c>
      <c r="N58" s="48" t="s">
        <v>445</v>
      </c>
      <c r="O58" s="66">
        <v>71</v>
      </c>
      <c r="P58" s="80">
        <v>43</v>
      </c>
      <c r="Q58" s="65">
        <f t="shared" si="14"/>
        <v>0.39436619718309862</v>
      </c>
      <c r="T58" s="58"/>
      <c r="U58" s="43"/>
      <c r="V58" s="84"/>
      <c r="W58" s="13"/>
      <c r="Y58" s="79">
        <f t="shared" si="12"/>
        <v>54</v>
      </c>
      <c r="Z58" s="48" t="s">
        <v>230</v>
      </c>
      <c r="AA58" s="66">
        <v>207</v>
      </c>
      <c r="AB58" s="80">
        <v>111</v>
      </c>
      <c r="AC58" s="65">
        <f t="shared" si="15"/>
        <v>0.46376811594202894</v>
      </c>
      <c r="AE58" s="79">
        <f>AE57+1</f>
        <v>28</v>
      </c>
      <c r="AF58" s="48" t="s">
        <v>425</v>
      </c>
      <c r="AG58" s="66">
        <v>77</v>
      </c>
      <c r="AH58" s="80">
        <v>39</v>
      </c>
      <c r="AI58" s="65">
        <f t="shared" si="16"/>
        <v>0.49350649350649356</v>
      </c>
      <c r="AK58" s="79">
        <f>AK57+1</f>
        <v>28</v>
      </c>
      <c r="AL58" s="48" t="s">
        <v>186</v>
      </c>
      <c r="AM58" s="66">
        <v>288</v>
      </c>
      <c r="AN58" s="80">
        <v>149</v>
      </c>
      <c r="AO58" s="65">
        <f t="shared" si="17"/>
        <v>0.48263888888888884</v>
      </c>
      <c r="AQ58" s="79">
        <f>AQ57+1</f>
        <v>28</v>
      </c>
      <c r="AR58" s="48" t="s">
        <v>451</v>
      </c>
      <c r="AS58" s="66">
        <v>70</v>
      </c>
      <c r="AT58" s="80">
        <v>47</v>
      </c>
      <c r="AU58" s="65">
        <f t="shared" si="18"/>
        <v>0.32857142857142863</v>
      </c>
      <c r="AW58" s="79">
        <f>AW57+1</f>
        <v>28</v>
      </c>
      <c r="AX58" s="48" t="s">
        <v>223</v>
      </c>
      <c r="AY58" s="66">
        <v>219</v>
      </c>
      <c r="AZ58" s="80">
        <v>112</v>
      </c>
      <c r="BA58" s="65">
        <f t="shared" si="19"/>
        <v>0.48858447488584478</v>
      </c>
    </row>
    <row r="59" spans="1:53">
      <c r="A59" s="48" t="s">
        <v>52</v>
      </c>
      <c r="B59" s="48" t="s">
        <v>307</v>
      </c>
      <c r="C59" s="66">
        <v>135</v>
      </c>
      <c r="D59" s="80">
        <v>65</v>
      </c>
      <c r="E59" s="65">
        <f t="shared" si="8"/>
        <v>0.5185185185185186</v>
      </c>
      <c r="G59" s="79">
        <f t="shared" si="9"/>
        <v>55</v>
      </c>
      <c r="H59" s="48" t="s">
        <v>654</v>
      </c>
      <c r="I59" s="66">
        <v>32</v>
      </c>
      <c r="J59" s="80">
        <v>16</v>
      </c>
      <c r="K59" s="65">
        <f t="shared" si="13"/>
        <v>0.5</v>
      </c>
      <c r="M59" s="79">
        <f t="shared" si="10"/>
        <v>55</v>
      </c>
      <c r="N59" s="48" t="s">
        <v>332</v>
      </c>
      <c r="O59" s="66">
        <v>120</v>
      </c>
      <c r="P59" s="80">
        <v>73</v>
      </c>
      <c r="Q59" s="65">
        <f t="shared" si="14"/>
        <v>0.39166666666666672</v>
      </c>
      <c r="T59" s="58"/>
      <c r="U59" s="43"/>
      <c r="V59" s="84"/>
      <c r="W59" s="13"/>
      <c r="Y59" s="79">
        <f t="shared" si="12"/>
        <v>55</v>
      </c>
      <c r="Z59" s="48" t="s">
        <v>484</v>
      </c>
      <c r="AA59" s="66">
        <v>63</v>
      </c>
      <c r="AB59" s="80">
        <v>34</v>
      </c>
      <c r="AC59" s="65">
        <f t="shared" si="15"/>
        <v>0.46031746031746035</v>
      </c>
      <c r="AE59" s="79">
        <v>28</v>
      </c>
      <c r="AF59" s="48" t="s">
        <v>521</v>
      </c>
      <c r="AG59" s="66">
        <v>55</v>
      </c>
      <c r="AH59" s="80">
        <v>28</v>
      </c>
      <c r="AI59" s="65">
        <f t="shared" si="16"/>
        <v>0.49090909090909096</v>
      </c>
      <c r="AK59" s="79">
        <v>28</v>
      </c>
      <c r="AL59" s="48" t="s">
        <v>766</v>
      </c>
      <c r="AM59" s="66">
        <v>19</v>
      </c>
      <c r="AN59" s="80">
        <v>10</v>
      </c>
      <c r="AO59" s="65">
        <f t="shared" si="17"/>
        <v>0.47368421052631582</v>
      </c>
      <c r="AQ59" s="79">
        <v>28</v>
      </c>
      <c r="AR59" s="48" t="s">
        <v>529</v>
      </c>
      <c r="AS59" s="66">
        <v>53</v>
      </c>
      <c r="AT59" s="80">
        <v>36</v>
      </c>
      <c r="AU59" s="65">
        <f t="shared" si="18"/>
        <v>0.32075471698113212</v>
      </c>
      <c r="AW59" s="79">
        <v>28</v>
      </c>
      <c r="AX59" s="48" t="s">
        <v>585</v>
      </c>
      <c r="AY59" s="66">
        <v>43</v>
      </c>
      <c r="AZ59" s="80">
        <v>22</v>
      </c>
      <c r="BA59" s="65">
        <f t="shared" si="19"/>
        <v>0.48837209302325579</v>
      </c>
    </row>
    <row r="60" spans="1:53">
      <c r="A60" s="48" t="s">
        <v>72</v>
      </c>
      <c r="B60" s="48" t="s">
        <v>249</v>
      </c>
      <c r="C60" s="66">
        <v>186</v>
      </c>
      <c r="D60" s="80">
        <v>93</v>
      </c>
      <c r="E60" s="65">
        <f t="shared" si="8"/>
        <v>0.5</v>
      </c>
      <c r="G60" s="79">
        <f t="shared" si="9"/>
        <v>56</v>
      </c>
      <c r="H60" s="48" t="s">
        <v>555</v>
      </c>
      <c r="I60" s="66">
        <v>48</v>
      </c>
      <c r="J60" s="80">
        <v>24</v>
      </c>
      <c r="K60" s="65">
        <f t="shared" si="13"/>
        <v>0.5</v>
      </c>
      <c r="M60" s="79">
        <f t="shared" si="10"/>
        <v>56</v>
      </c>
      <c r="N60" s="48" t="s">
        <v>135</v>
      </c>
      <c r="O60" s="66">
        <v>473</v>
      </c>
      <c r="P60" s="80">
        <v>288</v>
      </c>
      <c r="Q60" s="65">
        <f t="shared" si="14"/>
        <v>0.39112050739957716</v>
      </c>
      <c r="T60" s="58"/>
      <c r="U60" s="43"/>
      <c r="V60" s="84"/>
      <c r="W60" s="13"/>
      <c r="Y60" s="79">
        <f t="shared" si="12"/>
        <v>56</v>
      </c>
      <c r="Z60" s="48" t="s">
        <v>263</v>
      </c>
      <c r="AA60" s="66">
        <v>172</v>
      </c>
      <c r="AB60" s="80">
        <v>96</v>
      </c>
      <c r="AC60" s="65">
        <f t="shared" si="15"/>
        <v>0.44186046511627908</v>
      </c>
      <c r="AE60" s="79">
        <f>AE59+1</f>
        <v>29</v>
      </c>
      <c r="AF60" s="48" t="s">
        <v>367</v>
      </c>
      <c r="AG60" s="66">
        <v>102</v>
      </c>
      <c r="AH60" s="80">
        <v>52</v>
      </c>
      <c r="AI60" s="65">
        <f t="shared" si="16"/>
        <v>0.49019607843137258</v>
      </c>
      <c r="AK60" s="79">
        <f>AK59+1</f>
        <v>29</v>
      </c>
      <c r="AL60" s="48" t="s">
        <v>777</v>
      </c>
      <c r="AM60" s="66">
        <v>19</v>
      </c>
      <c r="AN60" s="80">
        <v>10</v>
      </c>
      <c r="AO60" s="65">
        <f t="shared" si="17"/>
        <v>0.47368421052631582</v>
      </c>
      <c r="AQ60" s="79">
        <f>AQ59+1</f>
        <v>29</v>
      </c>
      <c r="AR60" s="48" t="s">
        <v>276</v>
      </c>
      <c r="AS60" s="66">
        <v>160</v>
      </c>
      <c r="AT60" s="80">
        <v>111</v>
      </c>
      <c r="AU60" s="65">
        <f t="shared" si="18"/>
        <v>0.30625000000000002</v>
      </c>
      <c r="AW60" s="79">
        <f>AW59+1</f>
        <v>29</v>
      </c>
      <c r="AX60" s="48" t="s">
        <v>404</v>
      </c>
      <c r="AY60" s="66">
        <v>84</v>
      </c>
      <c r="AZ60" s="80">
        <v>43</v>
      </c>
      <c r="BA60" s="65">
        <f t="shared" si="19"/>
        <v>0.48809523809523814</v>
      </c>
    </row>
    <row r="61" spans="1:53">
      <c r="A61" s="48" t="s">
        <v>1452</v>
      </c>
      <c r="B61" s="48" t="s">
        <v>752</v>
      </c>
      <c r="C61" s="66">
        <v>20</v>
      </c>
      <c r="D61" s="80">
        <v>9</v>
      </c>
      <c r="E61" s="65">
        <f t="shared" si="8"/>
        <v>0.55000000000000004</v>
      </c>
      <c r="G61" s="79">
        <f t="shared" si="9"/>
        <v>57</v>
      </c>
      <c r="H61" s="48" t="s">
        <v>685</v>
      </c>
      <c r="I61" s="66">
        <v>28</v>
      </c>
      <c r="J61" s="80">
        <v>14</v>
      </c>
      <c r="K61" s="65">
        <f t="shared" si="13"/>
        <v>0.5</v>
      </c>
      <c r="M61" s="79">
        <f t="shared" si="10"/>
        <v>57</v>
      </c>
      <c r="N61" s="48" t="s">
        <v>154</v>
      </c>
      <c r="O61" s="66">
        <v>372</v>
      </c>
      <c r="P61" s="80">
        <v>227</v>
      </c>
      <c r="Q61" s="65">
        <f t="shared" si="14"/>
        <v>0.38978494623655913</v>
      </c>
      <c r="T61" s="58"/>
      <c r="U61" s="43"/>
      <c r="V61" s="84"/>
      <c r="W61" s="13"/>
      <c r="Y61" s="79">
        <f t="shared" si="12"/>
        <v>57</v>
      </c>
      <c r="Z61" s="48" t="s">
        <v>160</v>
      </c>
      <c r="AA61" s="66">
        <v>358</v>
      </c>
      <c r="AB61" s="80">
        <v>205</v>
      </c>
      <c r="AC61" s="65">
        <f t="shared" si="15"/>
        <v>0.42737430167597767</v>
      </c>
      <c r="AE61" s="79">
        <v>29</v>
      </c>
      <c r="AF61" s="48" t="s">
        <v>105</v>
      </c>
      <c r="AG61" s="66">
        <v>836</v>
      </c>
      <c r="AH61" s="80">
        <v>436</v>
      </c>
      <c r="AI61" s="65">
        <f t="shared" si="16"/>
        <v>0.47846889952153115</v>
      </c>
      <c r="AK61" s="79">
        <v>29</v>
      </c>
      <c r="AL61" s="48" t="s">
        <v>327</v>
      </c>
      <c r="AM61" s="66">
        <v>123</v>
      </c>
      <c r="AN61" s="80">
        <v>65</v>
      </c>
      <c r="AO61" s="65">
        <f t="shared" si="17"/>
        <v>0.47154471544715448</v>
      </c>
      <c r="AQ61" s="79">
        <v>29</v>
      </c>
      <c r="AR61" s="48" t="s">
        <v>361</v>
      </c>
      <c r="AS61" s="66">
        <v>106</v>
      </c>
      <c r="AT61" s="80">
        <v>75</v>
      </c>
      <c r="AU61" s="65">
        <f t="shared" si="18"/>
        <v>0.29245283018867929</v>
      </c>
      <c r="AW61" s="79">
        <v>29</v>
      </c>
      <c r="AX61" s="48" t="s">
        <v>598</v>
      </c>
      <c r="AY61" s="66">
        <v>41</v>
      </c>
      <c r="AZ61" s="80">
        <v>21</v>
      </c>
      <c r="BA61" s="65">
        <f t="shared" si="19"/>
        <v>0.48780487804878048</v>
      </c>
    </row>
    <row r="62" spans="1:53">
      <c r="A62" s="48" t="s">
        <v>72</v>
      </c>
      <c r="B62" s="48" t="s">
        <v>632</v>
      </c>
      <c r="C62" s="66">
        <v>34</v>
      </c>
      <c r="D62" s="80">
        <v>9</v>
      </c>
      <c r="E62" s="65">
        <f t="shared" si="8"/>
        <v>0.73529411764705888</v>
      </c>
      <c r="G62" s="79">
        <f t="shared" si="9"/>
        <v>58</v>
      </c>
      <c r="H62" s="48" t="s">
        <v>816</v>
      </c>
      <c r="I62" s="66">
        <v>14</v>
      </c>
      <c r="J62" s="80">
        <v>7</v>
      </c>
      <c r="K62" s="65">
        <f t="shared" si="13"/>
        <v>0.5</v>
      </c>
      <c r="M62" s="79">
        <f t="shared" si="10"/>
        <v>58</v>
      </c>
      <c r="N62" s="48" t="s">
        <v>285</v>
      </c>
      <c r="O62" s="66">
        <v>150</v>
      </c>
      <c r="P62" s="80">
        <v>92</v>
      </c>
      <c r="Q62" s="65">
        <f t="shared" si="14"/>
        <v>0.38666666666666671</v>
      </c>
      <c r="T62" s="58"/>
      <c r="U62" s="43"/>
      <c r="V62" s="84"/>
      <c r="W62" s="13"/>
      <c r="Y62" s="79">
        <f t="shared" si="12"/>
        <v>58</v>
      </c>
      <c r="Z62" s="48" t="s">
        <v>524</v>
      </c>
      <c r="AA62" s="66">
        <v>54</v>
      </c>
      <c r="AB62" s="80">
        <v>31</v>
      </c>
      <c r="AC62" s="65">
        <f t="shared" si="15"/>
        <v>0.42592592592592593</v>
      </c>
      <c r="AE62" s="79">
        <f>AE61+1</f>
        <v>30</v>
      </c>
      <c r="AF62" s="48" t="s">
        <v>619</v>
      </c>
      <c r="AG62" s="66">
        <v>36</v>
      </c>
      <c r="AH62" s="80">
        <v>19</v>
      </c>
      <c r="AI62" s="65">
        <f t="shared" si="16"/>
        <v>0.47222222222222221</v>
      </c>
      <c r="AK62" s="79">
        <f>AK61+1</f>
        <v>30</v>
      </c>
      <c r="AL62" s="48" t="s">
        <v>222</v>
      </c>
      <c r="AM62" s="66">
        <v>219</v>
      </c>
      <c r="AN62" s="80">
        <v>116</v>
      </c>
      <c r="AO62" s="65">
        <f t="shared" si="17"/>
        <v>0.47031963470319638</v>
      </c>
      <c r="AQ62" s="79">
        <f>AQ61+1</f>
        <v>30</v>
      </c>
      <c r="AR62" s="48" t="s">
        <v>378</v>
      </c>
      <c r="AS62" s="66">
        <v>93</v>
      </c>
      <c r="AT62" s="80">
        <v>66</v>
      </c>
      <c r="AU62" s="65">
        <f t="shared" si="18"/>
        <v>0.29032258064516125</v>
      </c>
      <c r="AW62" s="79">
        <f>AW61+1</f>
        <v>30</v>
      </c>
      <c r="AX62" s="48" t="s">
        <v>426</v>
      </c>
      <c r="AY62" s="66">
        <v>76</v>
      </c>
      <c r="AZ62" s="80">
        <v>39</v>
      </c>
      <c r="BA62" s="65">
        <f t="shared" si="19"/>
        <v>0.48684210526315785</v>
      </c>
    </row>
    <row r="63" spans="1:53">
      <c r="A63" s="48" t="s">
        <v>52</v>
      </c>
      <c r="B63" s="48" t="s">
        <v>213</v>
      </c>
      <c r="C63" s="66">
        <v>235</v>
      </c>
      <c r="D63" s="80">
        <v>130</v>
      </c>
      <c r="E63" s="65">
        <f t="shared" si="8"/>
        <v>0.44680851063829785</v>
      </c>
      <c r="G63" s="79">
        <f t="shared" si="9"/>
        <v>59</v>
      </c>
      <c r="H63" s="48" t="s">
        <v>834</v>
      </c>
      <c r="I63" s="66">
        <v>12</v>
      </c>
      <c r="J63" s="80">
        <v>6</v>
      </c>
      <c r="K63" s="65">
        <f t="shared" si="13"/>
        <v>0.5</v>
      </c>
      <c r="M63" s="79">
        <f t="shared" si="10"/>
        <v>59</v>
      </c>
      <c r="N63" s="48" t="s">
        <v>411</v>
      </c>
      <c r="O63" s="66">
        <v>81</v>
      </c>
      <c r="P63" s="80">
        <v>50</v>
      </c>
      <c r="Q63" s="65">
        <f t="shared" si="14"/>
        <v>0.38271604938271608</v>
      </c>
      <c r="T63" s="58"/>
      <c r="U63" s="43"/>
      <c r="V63" s="84"/>
      <c r="W63" s="13"/>
      <c r="Y63" s="79">
        <f t="shared" si="12"/>
        <v>59</v>
      </c>
      <c r="Z63" s="48" t="s">
        <v>289</v>
      </c>
      <c r="AA63" s="66">
        <v>149</v>
      </c>
      <c r="AB63" s="80">
        <v>86</v>
      </c>
      <c r="AC63" s="65">
        <f t="shared" si="15"/>
        <v>0.42281879194630867</v>
      </c>
      <c r="AE63" s="79">
        <v>30</v>
      </c>
      <c r="AF63" s="48" t="s">
        <v>298</v>
      </c>
      <c r="AG63" s="66">
        <v>140</v>
      </c>
      <c r="AH63" s="80">
        <v>74</v>
      </c>
      <c r="AI63" s="65">
        <f t="shared" si="16"/>
        <v>0.47142857142857142</v>
      </c>
      <c r="AK63" s="79">
        <v>30</v>
      </c>
      <c r="AL63" s="48" t="s">
        <v>505</v>
      </c>
      <c r="AM63" s="66">
        <v>60</v>
      </c>
      <c r="AN63" s="80">
        <v>32</v>
      </c>
      <c r="AO63" s="65">
        <f t="shared" si="17"/>
        <v>0.46666666666666667</v>
      </c>
      <c r="AQ63" s="79">
        <v>30</v>
      </c>
      <c r="AR63" s="48" t="s">
        <v>179</v>
      </c>
      <c r="AS63" s="66">
        <v>297</v>
      </c>
      <c r="AT63" s="80">
        <v>215</v>
      </c>
      <c r="AU63" s="65">
        <f t="shared" si="18"/>
        <v>0.27609427609427606</v>
      </c>
      <c r="AW63" s="79">
        <v>30</v>
      </c>
      <c r="AX63" s="48" t="s">
        <v>89</v>
      </c>
      <c r="AY63" s="64">
        <v>1060</v>
      </c>
      <c r="AZ63" s="80">
        <v>546</v>
      </c>
      <c r="BA63" s="65">
        <f t="shared" si="19"/>
        <v>0.48490566037735849</v>
      </c>
    </row>
    <row r="64" spans="1:53">
      <c r="A64" s="48" t="s">
        <v>58</v>
      </c>
      <c r="B64" s="48" t="s">
        <v>499</v>
      </c>
      <c r="C64" s="66">
        <v>60</v>
      </c>
      <c r="D64" s="80">
        <v>29</v>
      </c>
      <c r="E64" s="65">
        <f t="shared" si="8"/>
        <v>0.51666666666666661</v>
      </c>
      <c r="G64" s="79">
        <f t="shared" si="9"/>
        <v>60</v>
      </c>
      <c r="H64" s="48" t="s">
        <v>191</v>
      </c>
      <c r="I64" s="66">
        <v>278</v>
      </c>
      <c r="J64" s="80">
        <v>139</v>
      </c>
      <c r="K64" s="65">
        <f t="shared" si="13"/>
        <v>0.5</v>
      </c>
      <c r="M64" s="79">
        <f t="shared" si="10"/>
        <v>60</v>
      </c>
      <c r="N64" s="48" t="s">
        <v>269</v>
      </c>
      <c r="O64" s="66">
        <v>166</v>
      </c>
      <c r="P64" s="80">
        <v>107</v>
      </c>
      <c r="Q64" s="65">
        <f t="shared" si="14"/>
        <v>0.35542168674698793</v>
      </c>
      <c r="T64" s="58"/>
      <c r="U64" s="43"/>
      <c r="V64" s="84"/>
      <c r="W64" s="13"/>
      <c r="Y64" s="79">
        <f t="shared" si="12"/>
        <v>60</v>
      </c>
      <c r="Z64" s="48" t="s">
        <v>776</v>
      </c>
      <c r="AA64" s="66">
        <v>19</v>
      </c>
      <c r="AB64" s="80">
        <v>11</v>
      </c>
      <c r="AC64" s="65">
        <f t="shared" si="15"/>
        <v>0.42105263157894735</v>
      </c>
      <c r="AE64" s="79">
        <f>AE63+1</f>
        <v>31</v>
      </c>
      <c r="AF64" s="48" t="s">
        <v>795</v>
      </c>
      <c r="AG64" s="66">
        <v>17</v>
      </c>
      <c r="AH64" s="80">
        <v>9</v>
      </c>
      <c r="AI64" s="65">
        <f t="shared" si="16"/>
        <v>0.47058823529411764</v>
      </c>
      <c r="AK64" s="79">
        <f>AK63+1</f>
        <v>31</v>
      </c>
      <c r="AL64" s="48" t="s">
        <v>253</v>
      </c>
      <c r="AM64" s="66">
        <v>185</v>
      </c>
      <c r="AN64" s="80">
        <v>99</v>
      </c>
      <c r="AO64" s="65">
        <f t="shared" si="17"/>
        <v>0.46486486486486489</v>
      </c>
      <c r="AQ64" s="79">
        <f>AQ63+1</f>
        <v>31</v>
      </c>
      <c r="AR64" s="48" t="s">
        <v>789</v>
      </c>
      <c r="AS64" s="66">
        <v>17</v>
      </c>
      <c r="AT64" s="80">
        <v>13</v>
      </c>
      <c r="AU64" s="65">
        <f t="shared" si="18"/>
        <v>0.23529411764705888</v>
      </c>
      <c r="AW64" s="79">
        <f>AW63+1</f>
        <v>31</v>
      </c>
      <c r="AX64" s="48" t="s">
        <v>467</v>
      </c>
      <c r="AY64" s="66">
        <v>66</v>
      </c>
      <c r="AZ64" s="80">
        <v>34</v>
      </c>
      <c r="BA64" s="65">
        <f t="shared" si="19"/>
        <v>0.48484848484848486</v>
      </c>
    </row>
    <row r="65" spans="1:53">
      <c r="A65" s="48" t="s">
        <v>58</v>
      </c>
      <c r="B65" s="48" t="s">
        <v>84</v>
      </c>
      <c r="C65" s="64">
        <v>1197</v>
      </c>
      <c r="D65" s="80">
        <v>534</v>
      </c>
      <c r="E65" s="65">
        <f t="shared" si="8"/>
        <v>0.55388471177944865</v>
      </c>
      <c r="G65" s="79">
        <f t="shared" si="9"/>
        <v>61</v>
      </c>
      <c r="H65" s="48" t="s">
        <v>674</v>
      </c>
      <c r="I65" s="66">
        <v>30</v>
      </c>
      <c r="J65" s="80">
        <v>15</v>
      </c>
      <c r="K65" s="65">
        <f t="shared" si="13"/>
        <v>0.5</v>
      </c>
      <c r="M65" s="79">
        <f t="shared" si="10"/>
        <v>61</v>
      </c>
      <c r="N65" s="48" t="s">
        <v>614</v>
      </c>
      <c r="O65" s="66">
        <v>37</v>
      </c>
      <c r="P65" s="80">
        <v>24</v>
      </c>
      <c r="Q65" s="65">
        <f t="shared" si="14"/>
        <v>0.35135135135135132</v>
      </c>
      <c r="T65" s="58"/>
      <c r="U65" s="43"/>
      <c r="V65" s="84"/>
      <c r="W65" s="13"/>
      <c r="Y65" s="79">
        <f t="shared" si="12"/>
        <v>61</v>
      </c>
      <c r="Z65" s="48" t="s">
        <v>833</v>
      </c>
      <c r="AA65" s="66">
        <v>12</v>
      </c>
      <c r="AB65" s="80">
        <v>7</v>
      </c>
      <c r="AC65" s="65">
        <f t="shared" si="15"/>
        <v>0.41666666666666663</v>
      </c>
      <c r="AE65" s="79">
        <v>31</v>
      </c>
      <c r="AF65" s="48" t="s">
        <v>405</v>
      </c>
      <c r="AG65" s="66">
        <v>83</v>
      </c>
      <c r="AH65" s="80">
        <v>44</v>
      </c>
      <c r="AI65" s="65">
        <f t="shared" si="16"/>
        <v>0.46987951807228912</v>
      </c>
      <c r="AK65" s="79">
        <v>31</v>
      </c>
      <c r="AL65" s="48" t="s">
        <v>210</v>
      </c>
      <c r="AM65" s="66">
        <v>244</v>
      </c>
      <c r="AN65" s="80">
        <v>131</v>
      </c>
      <c r="AO65" s="65">
        <f t="shared" si="17"/>
        <v>0.46311475409836067</v>
      </c>
      <c r="AQ65" s="79">
        <v>31</v>
      </c>
      <c r="AR65" s="48" t="s">
        <v>687</v>
      </c>
      <c r="AS65" s="66">
        <v>28</v>
      </c>
      <c r="AT65" s="80">
        <v>22</v>
      </c>
      <c r="AU65" s="65">
        <f t="shared" si="18"/>
        <v>0.2142857142857143</v>
      </c>
      <c r="AW65" s="79">
        <v>31</v>
      </c>
      <c r="AX65" s="48" t="s">
        <v>663</v>
      </c>
      <c r="AY65" s="66">
        <v>31</v>
      </c>
      <c r="AZ65" s="80">
        <v>16</v>
      </c>
      <c r="BA65" s="65">
        <f t="shared" si="19"/>
        <v>0.4838709677419355</v>
      </c>
    </row>
    <row r="66" spans="1:53">
      <c r="A66" s="48" t="s">
        <v>58</v>
      </c>
      <c r="B66" s="48" t="s">
        <v>667</v>
      </c>
      <c r="C66" s="66">
        <v>30</v>
      </c>
      <c r="D66" s="80">
        <v>17</v>
      </c>
      <c r="E66" s="65">
        <f t="shared" si="8"/>
        <v>0.43333333333333335</v>
      </c>
      <c r="G66" s="79">
        <f t="shared" si="9"/>
        <v>62</v>
      </c>
      <c r="H66" s="48" t="s">
        <v>68</v>
      </c>
      <c r="I66" s="64">
        <v>2654</v>
      </c>
      <c r="J66" s="80">
        <v>1347</v>
      </c>
      <c r="K66" s="65">
        <f t="shared" si="13"/>
        <v>0.49246420497362475</v>
      </c>
      <c r="M66" s="79">
        <f t="shared" si="10"/>
        <v>62</v>
      </c>
      <c r="N66" s="48" t="s">
        <v>469</v>
      </c>
      <c r="O66" s="66">
        <v>65</v>
      </c>
      <c r="P66" s="80">
        <v>43</v>
      </c>
      <c r="Q66" s="65">
        <f t="shared" si="14"/>
        <v>0.33846153846153848</v>
      </c>
      <c r="T66" s="58"/>
      <c r="U66" s="85"/>
      <c r="V66" s="84"/>
      <c r="W66" s="13"/>
      <c r="Y66" s="79">
        <f t="shared" si="12"/>
        <v>62</v>
      </c>
      <c r="Z66" s="48" t="s">
        <v>479</v>
      </c>
      <c r="AA66" s="66">
        <v>64</v>
      </c>
      <c r="AB66" s="80">
        <v>38</v>
      </c>
      <c r="AC66" s="65">
        <f t="shared" si="15"/>
        <v>0.40625</v>
      </c>
      <c r="AE66" s="79">
        <f>AE65+1</f>
        <v>32</v>
      </c>
      <c r="AF66" s="48" t="s">
        <v>408</v>
      </c>
      <c r="AG66" s="66">
        <v>83</v>
      </c>
      <c r="AH66" s="80">
        <v>44</v>
      </c>
      <c r="AI66" s="65">
        <f t="shared" si="16"/>
        <v>0.46987951807228912</v>
      </c>
      <c r="AK66" s="79">
        <f>AK65+1</f>
        <v>32</v>
      </c>
      <c r="AL66" s="48" t="s">
        <v>138</v>
      </c>
      <c r="AM66" s="66">
        <v>468</v>
      </c>
      <c r="AN66" s="80">
        <v>252</v>
      </c>
      <c r="AO66" s="65">
        <f t="shared" si="17"/>
        <v>0.46153846153846156</v>
      </c>
      <c r="AQ66" s="79">
        <f>AQ65+1</f>
        <v>32</v>
      </c>
      <c r="AR66" s="48" t="s">
        <v>226</v>
      </c>
      <c r="AS66" s="66">
        <v>212</v>
      </c>
      <c r="AT66" s="80">
        <v>169</v>
      </c>
      <c r="AU66" s="65">
        <f t="shared" si="18"/>
        <v>0.20283018867924529</v>
      </c>
      <c r="AW66" s="79">
        <f>AW65+1</f>
        <v>32</v>
      </c>
      <c r="AX66" s="48" t="s">
        <v>256</v>
      </c>
      <c r="AY66" s="66">
        <v>184</v>
      </c>
      <c r="AZ66" s="80">
        <v>95</v>
      </c>
      <c r="BA66" s="65">
        <f t="shared" si="19"/>
        <v>0.48369565217391308</v>
      </c>
    </row>
    <row r="67" spans="1:53">
      <c r="A67" s="48" t="s">
        <v>58</v>
      </c>
      <c r="B67" s="48" t="s">
        <v>234</v>
      </c>
      <c r="C67" s="66">
        <v>200</v>
      </c>
      <c r="D67" s="80">
        <v>101</v>
      </c>
      <c r="E67" s="65">
        <f t="shared" si="8"/>
        <v>0.495</v>
      </c>
      <c r="G67" s="79">
        <f t="shared" si="9"/>
        <v>63</v>
      </c>
      <c r="H67" s="48" t="s">
        <v>117</v>
      </c>
      <c r="I67" s="66">
        <v>636</v>
      </c>
      <c r="J67" s="80">
        <v>323</v>
      </c>
      <c r="K67" s="65">
        <f t="shared" si="13"/>
        <v>0.49213836477987416</v>
      </c>
      <c r="M67" s="79">
        <f t="shared" si="10"/>
        <v>63</v>
      </c>
      <c r="N67" s="48" t="s">
        <v>391</v>
      </c>
      <c r="O67" s="66">
        <v>89</v>
      </c>
      <c r="P67" s="80">
        <v>60</v>
      </c>
      <c r="Q67" s="65">
        <f t="shared" si="14"/>
        <v>0.3258426966292135</v>
      </c>
      <c r="T67" s="58"/>
      <c r="U67" s="43"/>
      <c r="V67" s="84"/>
      <c r="W67" s="13"/>
      <c r="Y67" s="79">
        <f t="shared" si="12"/>
        <v>63</v>
      </c>
      <c r="Z67" s="48" t="s">
        <v>858</v>
      </c>
      <c r="AA67" s="66">
        <v>10</v>
      </c>
      <c r="AB67" s="80">
        <v>6</v>
      </c>
      <c r="AC67" s="65">
        <f t="shared" si="15"/>
        <v>0.4</v>
      </c>
      <c r="AE67" s="79">
        <v>32</v>
      </c>
      <c r="AF67" s="48" t="s">
        <v>297</v>
      </c>
      <c r="AG67" s="66">
        <v>143</v>
      </c>
      <c r="AH67" s="80">
        <v>76</v>
      </c>
      <c r="AI67" s="65">
        <f t="shared" si="16"/>
        <v>0.46853146853146854</v>
      </c>
      <c r="AK67" s="79">
        <v>32</v>
      </c>
      <c r="AL67" s="48" t="s">
        <v>707</v>
      </c>
      <c r="AM67" s="66">
        <v>26</v>
      </c>
      <c r="AN67" s="80">
        <v>14</v>
      </c>
      <c r="AO67" s="65">
        <f t="shared" si="17"/>
        <v>0.46153846153846156</v>
      </c>
      <c r="AQ67" s="79">
        <v>32</v>
      </c>
      <c r="AR67" s="48" t="s">
        <v>781</v>
      </c>
      <c r="AS67" s="66">
        <v>18</v>
      </c>
      <c r="AT67" s="80">
        <v>15</v>
      </c>
      <c r="AU67" s="65">
        <f t="shared" si="18"/>
        <v>0.16666666666666663</v>
      </c>
      <c r="AW67" s="79">
        <v>32</v>
      </c>
      <c r="AX67" s="48" t="s">
        <v>407</v>
      </c>
      <c r="AY67" s="66">
        <v>83</v>
      </c>
      <c r="AZ67" s="80">
        <v>43</v>
      </c>
      <c r="BA67" s="65">
        <f t="shared" si="19"/>
        <v>0.48192771084337349</v>
      </c>
    </row>
    <row r="68" spans="1:53">
      <c r="A68" s="48" t="s">
        <v>64</v>
      </c>
      <c r="B68" s="48" t="s">
        <v>380</v>
      </c>
      <c r="C68" s="66">
        <v>91</v>
      </c>
      <c r="D68" s="80">
        <v>58</v>
      </c>
      <c r="E68" s="65">
        <f t="shared" si="8"/>
        <v>0.36263736263736268</v>
      </c>
      <c r="G68" s="79">
        <f t="shared" si="9"/>
        <v>64</v>
      </c>
      <c r="H68" s="48" t="s">
        <v>170</v>
      </c>
      <c r="I68" s="66">
        <v>322</v>
      </c>
      <c r="J68" s="80">
        <v>164</v>
      </c>
      <c r="K68" s="65">
        <f t="shared" si="13"/>
        <v>0.49068322981366463</v>
      </c>
      <c r="M68" s="79">
        <f t="shared" si="10"/>
        <v>64</v>
      </c>
      <c r="N68" s="48" t="s">
        <v>365</v>
      </c>
      <c r="O68" s="66">
        <v>103</v>
      </c>
      <c r="P68" s="80">
        <v>70</v>
      </c>
      <c r="Q68" s="65">
        <f t="shared" si="14"/>
        <v>0.32038834951456308</v>
      </c>
      <c r="T68" s="58"/>
      <c r="U68" s="43"/>
      <c r="V68" s="84"/>
      <c r="W68" s="13"/>
      <c r="Y68" s="79">
        <f t="shared" si="12"/>
        <v>64</v>
      </c>
      <c r="Z68" s="48" t="s">
        <v>648</v>
      </c>
      <c r="AA68" s="66">
        <v>33</v>
      </c>
      <c r="AB68" s="80">
        <v>20</v>
      </c>
      <c r="AC68" s="65">
        <f t="shared" si="15"/>
        <v>0.39393939393939392</v>
      </c>
      <c r="AE68" s="79">
        <f>AE67+1</f>
        <v>33</v>
      </c>
      <c r="AF68" s="48" t="s">
        <v>669</v>
      </c>
      <c r="AG68" s="66">
        <v>30</v>
      </c>
      <c r="AH68" s="80">
        <v>16</v>
      </c>
      <c r="AI68" s="65">
        <f t="shared" si="16"/>
        <v>0.46666666666666667</v>
      </c>
      <c r="AK68" s="79">
        <f>AK67+1</f>
        <v>33</v>
      </c>
      <c r="AL68" s="48" t="s">
        <v>549</v>
      </c>
      <c r="AM68" s="66">
        <v>50</v>
      </c>
      <c r="AN68" s="80">
        <v>27</v>
      </c>
      <c r="AO68" s="65">
        <f t="shared" si="17"/>
        <v>0.45999999999999996</v>
      </c>
      <c r="AQ68" s="79">
        <f>AQ67+1</f>
        <v>33</v>
      </c>
      <c r="AR68" s="48" t="s">
        <v>773</v>
      </c>
      <c r="AS68" s="66">
        <v>19</v>
      </c>
      <c r="AT68" s="80">
        <v>16</v>
      </c>
      <c r="AU68" s="65">
        <f t="shared" si="18"/>
        <v>0.15789473684210531</v>
      </c>
      <c r="AW68" s="79">
        <f>AW67+1</f>
        <v>33</v>
      </c>
      <c r="AX68" s="48" t="s">
        <v>727</v>
      </c>
      <c r="AY68" s="66">
        <v>23</v>
      </c>
      <c r="AZ68" s="80">
        <v>12</v>
      </c>
      <c r="BA68" s="65">
        <f t="shared" si="19"/>
        <v>0.47826086956521741</v>
      </c>
    </row>
    <row r="69" spans="1:53">
      <c r="A69" s="48" t="s">
        <v>58</v>
      </c>
      <c r="B69" s="48" t="s">
        <v>744</v>
      </c>
      <c r="C69" s="66">
        <v>21</v>
      </c>
      <c r="D69" s="80">
        <v>10</v>
      </c>
      <c r="E69" s="65">
        <f t="shared" si="8"/>
        <v>0.52380952380952384</v>
      </c>
      <c r="G69" s="79">
        <f t="shared" si="9"/>
        <v>65</v>
      </c>
      <c r="H69" s="48" t="s">
        <v>252</v>
      </c>
      <c r="I69" s="66">
        <v>186</v>
      </c>
      <c r="J69" s="80">
        <v>95</v>
      </c>
      <c r="K69" s="65">
        <f t="shared" ref="K69:K100" si="20">1-(J69/I69)</f>
        <v>0.489247311827957</v>
      </c>
      <c r="M69" s="79">
        <f t="shared" si="10"/>
        <v>65</v>
      </c>
      <c r="N69" s="48" t="s">
        <v>801</v>
      </c>
      <c r="O69" s="66">
        <v>16</v>
      </c>
      <c r="P69" s="80">
        <v>11</v>
      </c>
      <c r="Q69" s="65">
        <f t="shared" ref="Q69:Q84" si="21">1-(P69/O69)</f>
        <v>0.3125</v>
      </c>
      <c r="T69" s="58"/>
      <c r="U69" s="43"/>
      <c r="V69" s="84"/>
      <c r="W69" s="13"/>
      <c r="Y69" s="79">
        <f t="shared" si="12"/>
        <v>65</v>
      </c>
      <c r="Z69" s="48" t="s">
        <v>198</v>
      </c>
      <c r="AA69" s="66">
        <v>264</v>
      </c>
      <c r="AB69" s="80">
        <v>162</v>
      </c>
      <c r="AC69" s="65">
        <f t="shared" ref="AC69:AC94" si="22">1-(AB69/AA69)</f>
        <v>0.38636363636363635</v>
      </c>
      <c r="AE69" s="79">
        <v>33</v>
      </c>
      <c r="AF69" s="48" t="s">
        <v>807</v>
      </c>
      <c r="AG69" s="66">
        <v>15</v>
      </c>
      <c r="AH69" s="80">
        <v>8</v>
      </c>
      <c r="AI69" s="65">
        <f t="shared" ref="AI69:AI100" si="23">1-(AH69/AG69)</f>
        <v>0.46666666666666667</v>
      </c>
      <c r="AK69" s="79">
        <v>33</v>
      </c>
      <c r="AL69" s="48" t="s">
        <v>303</v>
      </c>
      <c r="AM69" s="66">
        <v>137</v>
      </c>
      <c r="AN69" s="80">
        <v>74</v>
      </c>
      <c r="AO69" s="65">
        <f t="shared" ref="AO69:AO100" si="24">1-(AN69/AM69)</f>
        <v>0.45985401459854014</v>
      </c>
      <c r="AQ69" s="79">
        <v>33</v>
      </c>
      <c r="AR69" s="48" t="s">
        <v>845</v>
      </c>
      <c r="AS69" s="66">
        <v>11</v>
      </c>
      <c r="AT69" s="80">
        <v>10</v>
      </c>
      <c r="AU69" s="65">
        <f>1-(AT69/AS69)</f>
        <v>9.0909090909090939E-2</v>
      </c>
      <c r="AW69" s="79">
        <v>33</v>
      </c>
      <c r="AX69" s="48" t="s">
        <v>329</v>
      </c>
      <c r="AY69" s="66">
        <v>123</v>
      </c>
      <c r="AZ69" s="80">
        <v>65</v>
      </c>
      <c r="BA69" s="65">
        <f t="shared" ref="BA69:BA100" si="25">1-(AZ69/AY69)</f>
        <v>0.47154471544715448</v>
      </c>
    </row>
    <row r="70" spans="1:53">
      <c r="A70" s="48" t="s">
        <v>52</v>
      </c>
      <c r="B70" s="48" t="s">
        <v>53</v>
      </c>
      <c r="C70" s="64">
        <v>41798</v>
      </c>
      <c r="D70" s="80">
        <v>16371</v>
      </c>
      <c r="E70" s="65">
        <f t="shared" ref="E70:E133" si="26">1-(D70/C70)</f>
        <v>0.60833054213120241</v>
      </c>
      <c r="G70" s="79">
        <f t="shared" si="9"/>
        <v>66</v>
      </c>
      <c r="H70" s="48" t="s">
        <v>574</v>
      </c>
      <c r="I70" s="66">
        <v>45</v>
      </c>
      <c r="J70" s="80">
        <v>23</v>
      </c>
      <c r="K70" s="65">
        <f t="shared" si="20"/>
        <v>0.48888888888888893</v>
      </c>
      <c r="M70" s="79">
        <f t="shared" si="10"/>
        <v>66</v>
      </c>
      <c r="N70" s="48" t="s">
        <v>613</v>
      </c>
      <c r="O70" s="66">
        <v>39</v>
      </c>
      <c r="P70" s="80">
        <v>27</v>
      </c>
      <c r="Q70" s="65">
        <f t="shared" si="21"/>
        <v>0.30769230769230771</v>
      </c>
      <c r="T70" s="58"/>
      <c r="U70" s="43"/>
      <c r="V70" s="84"/>
      <c r="W70" s="13"/>
      <c r="Y70" s="79">
        <f t="shared" si="12"/>
        <v>66</v>
      </c>
      <c r="Z70" s="48" t="s">
        <v>409</v>
      </c>
      <c r="AA70" s="66">
        <v>83</v>
      </c>
      <c r="AB70" s="80">
        <v>51</v>
      </c>
      <c r="AC70" s="65">
        <f t="shared" si="22"/>
        <v>0.38554216867469882</v>
      </c>
      <c r="AE70" s="79">
        <f>AE69+1</f>
        <v>34</v>
      </c>
      <c r="AF70" s="48" t="s">
        <v>504</v>
      </c>
      <c r="AG70" s="66">
        <v>60</v>
      </c>
      <c r="AH70" s="80">
        <v>32</v>
      </c>
      <c r="AI70" s="65">
        <f t="shared" si="23"/>
        <v>0.46666666666666667</v>
      </c>
      <c r="AK70" s="79">
        <f>AK69+1</f>
        <v>34</v>
      </c>
      <c r="AL70" s="48" t="s">
        <v>402</v>
      </c>
      <c r="AM70" s="66">
        <v>85</v>
      </c>
      <c r="AN70" s="80">
        <v>46</v>
      </c>
      <c r="AO70" s="65">
        <f t="shared" si="24"/>
        <v>0.45882352941176474</v>
      </c>
      <c r="AQ70" s="79">
        <f>AQ69+1</f>
        <v>34</v>
      </c>
      <c r="AR70" s="48" t="s">
        <v>626</v>
      </c>
      <c r="AS70" s="66">
        <v>35</v>
      </c>
      <c r="AT70" s="80">
        <v>36</v>
      </c>
      <c r="AU70" s="65">
        <f>1-(AT70/AS70)</f>
        <v>-2.857142857142847E-2</v>
      </c>
      <c r="AW70" s="79">
        <f>AW69+1</f>
        <v>34</v>
      </c>
      <c r="AX70" s="48" t="s">
        <v>666</v>
      </c>
      <c r="AY70" s="66">
        <v>30</v>
      </c>
      <c r="AZ70" s="80">
        <v>16</v>
      </c>
      <c r="BA70" s="65">
        <f t="shared" si="25"/>
        <v>0.46666666666666667</v>
      </c>
    </row>
    <row r="71" spans="1:53">
      <c r="A71" s="48" t="s">
        <v>64</v>
      </c>
      <c r="B71" s="48" t="s">
        <v>235</v>
      </c>
      <c r="C71" s="66">
        <v>199</v>
      </c>
      <c r="D71" s="80">
        <v>88</v>
      </c>
      <c r="E71" s="65">
        <f t="shared" si="26"/>
        <v>0.55778894472361806</v>
      </c>
      <c r="G71" s="79">
        <f t="shared" ref="G71:G134" si="27">+G70+1</f>
        <v>67</v>
      </c>
      <c r="H71" s="48" t="s">
        <v>441</v>
      </c>
      <c r="I71" s="66">
        <v>72</v>
      </c>
      <c r="J71" s="80">
        <v>37</v>
      </c>
      <c r="K71" s="65">
        <f t="shared" si="20"/>
        <v>0.48611111111111116</v>
      </c>
      <c r="M71" s="79">
        <f t="shared" ref="M71:M83" si="28">M70+1</f>
        <v>67</v>
      </c>
      <c r="N71" s="48" t="s">
        <v>556</v>
      </c>
      <c r="O71" s="66">
        <v>48</v>
      </c>
      <c r="P71" s="80">
        <v>34</v>
      </c>
      <c r="Q71" s="65">
        <f t="shared" si="21"/>
        <v>0.29166666666666663</v>
      </c>
      <c r="T71" s="58"/>
      <c r="U71" s="43"/>
      <c r="V71" s="84"/>
      <c r="W71" s="13"/>
      <c r="Y71" s="79">
        <f t="shared" ref="Y71:Y93" si="29">Y70+1</f>
        <v>67</v>
      </c>
      <c r="Z71" s="48" t="s">
        <v>881</v>
      </c>
      <c r="AA71" s="66">
        <v>8</v>
      </c>
      <c r="AB71" s="80">
        <v>5</v>
      </c>
      <c r="AC71" s="65">
        <f t="shared" si="22"/>
        <v>0.375</v>
      </c>
      <c r="AE71" s="79">
        <v>34</v>
      </c>
      <c r="AF71" s="48" t="s">
        <v>286</v>
      </c>
      <c r="AG71" s="66">
        <v>150</v>
      </c>
      <c r="AH71" s="80">
        <v>80</v>
      </c>
      <c r="AI71" s="65">
        <f t="shared" si="23"/>
        <v>0.46666666666666667</v>
      </c>
      <c r="AK71" s="79">
        <v>34</v>
      </c>
      <c r="AL71" s="48" t="s">
        <v>413</v>
      </c>
      <c r="AM71" s="66">
        <v>81</v>
      </c>
      <c r="AN71" s="80">
        <v>44</v>
      </c>
      <c r="AO71" s="65">
        <f t="shared" si="24"/>
        <v>0.45679012345679015</v>
      </c>
      <c r="AQ71" s="266" t="s">
        <v>42</v>
      </c>
      <c r="AR71" s="266"/>
      <c r="AS71" s="81">
        <f>SUM(AS5:AS70)</f>
        <v>25146</v>
      </c>
      <c r="AT71" s="81">
        <f>SUM(AT5:AT70)</f>
        <v>12194</v>
      </c>
      <c r="AU71" s="82">
        <f>1-(AT71/AS71)</f>
        <v>0.51507197963890872</v>
      </c>
      <c r="AW71" s="79">
        <v>34</v>
      </c>
      <c r="AX71" s="48" t="s">
        <v>682</v>
      </c>
      <c r="AY71" s="66">
        <v>28</v>
      </c>
      <c r="AZ71" s="80">
        <v>15</v>
      </c>
      <c r="BA71" s="65">
        <f t="shared" si="25"/>
        <v>0.4642857142857143</v>
      </c>
    </row>
    <row r="72" spans="1:53">
      <c r="A72" s="48" t="s">
        <v>52</v>
      </c>
      <c r="B72" s="48" t="s">
        <v>654</v>
      </c>
      <c r="C72" s="66">
        <v>32</v>
      </c>
      <c r="D72" s="80">
        <v>16</v>
      </c>
      <c r="E72" s="65">
        <f t="shared" si="26"/>
        <v>0.5</v>
      </c>
      <c r="G72" s="79">
        <f t="shared" si="27"/>
        <v>68</v>
      </c>
      <c r="H72" s="48" t="s">
        <v>114</v>
      </c>
      <c r="I72" s="66">
        <v>671</v>
      </c>
      <c r="J72" s="80">
        <v>347</v>
      </c>
      <c r="K72" s="65">
        <f t="shared" si="20"/>
        <v>0.48286140089418783</v>
      </c>
      <c r="M72" s="79">
        <f t="shared" si="28"/>
        <v>68</v>
      </c>
      <c r="N72" s="48" t="s">
        <v>552</v>
      </c>
      <c r="O72" s="66">
        <v>49</v>
      </c>
      <c r="P72" s="80">
        <v>35</v>
      </c>
      <c r="Q72" s="65">
        <f t="shared" si="21"/>
        <v>0.2857142857142857</v>
      </c>
      <c r="T72" s="58"/>
      <c r="U72" s="43"/>
      <c r="V72" s="84"/>
      <c r="W72" s="13"/>
      <c r="Y72" s="79">
        <f t="shared" si="29"/>
        <v>68</v>
      </c>
      <c r="Z72" s="48" t="s">
        <v>851</v>
      </c>
      <c r="AA72" s="66">
        <v>11</v>
      </c>
      <c r="AB72" s="80">
        <v>7</v>
      </c>
      <c r="AC72" s="65">
        <f t="shared" si="22"/>
        <v>0.36363636363636365</v>
      </c>
      <c r="AE72" s="79">
        <f>AE71+1</f>
        <v>35</v>
      </c>
      <c r="AF72" s="48" t="s">
        <v>717</v>
      </c>
      <c r="AG72" s="66">
        <v>24</v>
      </c>
      <c r="AH72" s="80">
        <v>13</v>
      </c>
      <c r="AI72" s="65">
        <f t="shared" si="23"/>
        <v>0.45833333333333337</v>
      </c>
      <c r="AK72" s="79">
        <f>AK71+1</f>
        <v>35</v>
      </c>
      <c r="AL72" s="48" t="s">
        <v>173</v>
      </c>
      <c r="AM72" s="66">
        <v>311</v>
      </c>
      <c r="AN72" s="80">
        <v>169</v>
      </c>
      <c r="AO72" s="65">
        <f t="shared" si="24"/>
        <v>0.45659163987138263</v>
      </c>
      <c r="AW72" s="79">
        <f>AW71+1</f>
        <v>35</v>
      </c>
      <c r="AX72" s="48" t="s">
        <v>609</v>
      </c>
      <c r="AY72" s="66">
        <v>39</v>
      </c>
      <c r="AZ72" s="80">
        <v>21</v>
      </c>
      <c r="BA72" s="65">
        <f t="shared" si="25"/>
        <v>0.46153846153846156</v>
      </c>
    </row>
    <row r="73" spans="1:53">
      <c r="A73" s="48" t="s">
        <v>1452</v>
      </c>
      <c r="B73" s="48" t="s">
        <v>358</v>
      </c>
      <c r="C73" s="66">
        <v>106</v>
      </c>
      <c r="D73" s="80">
        <v>82</v>
      </c>
      <c r="E73" s="65">
        <f t="shared" si="26"/>
        <v>0.22641509433962259</v>
      </c>
      <c r="G73" s="79">
        <f t="shared" si="27"/>
        <v>69</v>
      </c>
      <c r="H73" s="48" t="s">
        <v>676</v>
      </c>
      <c r="I73" s="66">
        <v>29</v>
      </c>
      <c r="J73" s="80">
        <v>15</v>
      </c>
      <c r="K73" s="65">
        <f t="shared" si="20"/>
        <v>0.48275862068965514</v>
      </c>
      <c r="M73" s="79">
        <f t="shared" si="28"/>
        <v>69</v>
      </c>
      <c r="N73" s="48" t="s">
        <v>783</v>
      </c>
      <c r="O73" s="66">
        <v>18</v>
      </c>
      <c r="P73" s="80">
        <v>13</v>
      </c>
      <c r="Q73" s="65">
        <f t="shared" si="21"/>
        <v>0.27777777777777779</v>
      </c>
      <c r="Y73" s="79">
        <f t="shared" si="29"/>
        <v>69</v>
      </c>
      <c r="Z73" s="48" t="s">
        <v>890</v>
      </c>
      <c r="AA73" s="66">
        <v>6</v>
      </c>
      <c r="AB73" s="80">
        <v>4</v>
      </c>
      <c r="AC73" s="65">
        <f t="shared" si="22"/>
        <v>0.33333333333333337</v>
      </c>
      <c r="AE73" s="79">
        <v>35</v>
      </c>
      <c r="AF73" s="48" t="s">
        <v>558</v>
      </c>
      <c r="AG73" s="66">
        <v>48</v>
      </c>
      <c r="AH73" s="80">
        <v>26</v>
      </c>
      <c r="AI73" s="65">
        <f t="shared" si="23"/>
        <v>0.45833333333333337</v>
      </c>
      <c r="AK73" s="79">
        <v>35</v>
      </c>
      <c r="AL73" s="48" t="s">
        <v>254</v>
      </c>
      <c r="AM73" s="66">
        <v>184</v>
      </c>
      <c r="AN73" s="80">
        <v>100</v>
      </c>
      <c r="AO73" s="65">
        <f t="shared" si="24"/>
        <v>0.45652173913043481</v>
      </c>
      <c r="AW73" s="79">
        <v>35</v>
      </c>
      <c r="AX73" s="48" t="s">
        <v>705</v>
      </c>
      <c r="AY73" s="66">
        <v>26</v>
      </c>
      <c r="AZ73" s="80">
        <v>14</v>
      </c>
      <c r="BA73" s="65">
        <f t="shared" si="25"/>
        <v>0.46153846153846156</v>
      </c>
    </row>
    <row r="74" spans="1:53">
      <c r="A74" s="48" t="s">
        <v>61</v>
      </c>
      <c r="B74" s="48" t="s">
        <v>906</v>
      </c>
      <c r="C74" s="66">
        <v>3</v>
      </c>
      <c r="D74" s="80">
        <v>4</v>
      </c>
      <c r="E74" s="65">
        <f t="shared" si="26"/>
        <v>-0.33333333333333326</v>
      </c>
      <c r="G74" s="79">
        <f t="shared" si="27"/>
        <v>70</v>
      </c>
      <c r="H74" s="48" t="s">
        <v>109</v>
      </c>
      <c r="I74" s="66">
        <v>719</v>
      </c>
      <c r="J74" s="80">
        <v>372</v>
      </c>
      <c r="K74" s="65">
        <f t="shared" si="20"/>
        <v>0.48261474269819193</v>
      </c>
      <c r="M74" s="79">
        <f t="shared" si="28"/>
        <v>70</v>
      </c>
      <c r="N74" s="48" t="s">
        <v>602</v>
      </c>
      <c r="O74" s="66">
        <v>40</v>
      </c>
      <c r="P74" s="80">
        <v>29</v>
      </c>
      <c r="Q74" s="65">
        <f t="shared" si="21"/>
        <v>0.27500000000000002</v>
      </c>
      <c r="Y74" s="79">
        <f t="shared" si="29"/>
        <v>70</v>
      </c>
      <c r="Z74" s="48" t="s">
        <v>813</v>
      </c>
      <c r="AA74" s="66">
        <v>15</v>
      </c>
      <c r="AB74" s="80">
        <v>10</v>
      </c>
      <c r="AC74" s="65">
        <f t="shared" si="22"/>
        <v>0.33333333333333337</v>
      </c>
      <c r="AE74" s="79">
        <f>AE73+1</f>
        <v>36</v>
      </c>
      <c r="AF74" s="48" t="s">
        <v>848</v>
      </c>
      <c r="AG74" s="66">
        <v>11</v>
      </c>
      <c r="AH74" s="80">
        <v>6</v>
      </c>
      <c r="AI74" s="65">
        <f t="shared" si="23"/>
        <v>0.45454545454545459</v>
      </c>
      <c r="AK74" s="79">
        <f>AK73+1</f>
        <v>36</v>
      </c>
      <c r="AL74" s="48" t="s">
        <v>379</v>
      </c>
      <c r="AM74" s="66">
        <v>92</v>
      </c>
      <c r="AN74" s="80">
        <v>50</v>
      </c>
      <c r="AO74" s="65">
        <f t="shared" si="24"/>
        <v>0.45652173913043481</v>
      </c>
      <c r="AW74" s="79">
        <f>AW73+1</f>
        <v>36</v>
      </c>
      <c r="AX74" s="48" t="s">
        <v>369</v>
      </c>
      <c r="AY74" s="66">
        <v>100</v>
      </c>
      <c r="AZ74" s="80">
        <v>54</v>
      </c>
      <c r="BA74" s="65">
        <f t="shared" si="25"/>
        <v>0.45999999999999996</v>
      </c>
    </row>
    <row r="75" spans="1:53">
      <c r="A75" s="48" t="s">
        <v>1452</v>
      </c>
      <c r="B75" s="48" t="s">
        <v>547</v>
      </c>
      <c r="C75" s="66">
        <v>50</v>
      </c>
      <c r="D75" s="80">
        <v>25</v>
      </c>
      <c r="E75" s="65">
        <f t="shared" si="26"/>
        <v>0.5</v>
      </c>
      <c r="G75" s="79">
        <f t="shared" si="27"/>
        <v>71</v>
      </c>
      <c r="H75" s="48" t="s">
        <v>314</v>
      </c>
      <c r="I75" s="66">
        <v>133</v>
      </c>
      <c r="J75" s="80">
        <v>69</v>
      </c>
      <c r="K75" s="65">
        <f t="shared" si="20"/>
        <v>0.48120300751879697</v>
      </c>
      <c r="M75" s="79">
        <f t="shared" si="28"/>
        <v>71</v>
      </c>
      <c r="N75" s="48" t="s">
        <v>403</v>
      </c>
      <c r="O75" s="66">
        <v>84</v>
      </c>
      <c r="P75" s="80">
        <v>61</v>
      </c>
      <c r="Q75" s="65">
        <f t="shared" si="21"/>
        <v>0.27380952380952384</v>
      </c>
      <c r="Y75" s="79">
        <f t="shared" si="29"/>
        <v>71</v>
      </c>
      <c r="Z75" s="48" t="s">
        <v>838</v>
      </c>
      <c r="AA75" s="66">
        <v>12</v>
      </c>
      <c r="AB75" s="80">
        <v>8</v>
      </c>
      <c r="AC75" s="65">
        <f t="shared" si="22"/>
        <v>0.33333333333333337</v>
      </c>
      <c r="AE75" s="79">
        <v>36</v>
      </c>
      <c r="AF75" s="48" t="s">
        <v>595</v>
      </c>
      <c r="AG75" s="66">
        <v>42</v>
      </c>
      <c r="AH75" s="80">
        <v>23</v>
      </c>
      <c r="AI75" s="65">
        <f t="shared" si="23"/>
        <v>0.45238095238095233</v>
      </c>
      <c r="AK75" s="79">
        <v>36</v>
      </c>
      <c r="AL75" s="48" t="s">
        <v>119</v>
      </c>
      <c r="AM75" s="66">
        <v>629</v>
      </c>
      <c r="AN75" s="80">
        <v>344</v>
      </c>
      <c r="AO75" s="65">
        <f t="shared" si="24"/>
        <v>0.45310015898251188</v>
      </c>
      <c r="AW75" s="79">
        <v>36</v>
      </c>
      <c r="AX75" s="48" t="s">
        <v>453</v>
      </c>
      <c r="AY75" s="66">
        <v>70</v>
      </c>
      <c r="AZ75" s="80">
        <v>38</v>
      </c>
      <c r="BA75" s="65">
        <f t="shared" si="25"/>
        <v>0.45714285714285718</v>
      </c>
    </row>
    <row r="76" spans="1:53">
      <c r="A76" s="48" t="s">
        <v>52</v>
      </c>
      <c r="B76" s="48" t="s">
        <v>60</v>
      </c>
      <c r="C76" s="64">
        <v>6002</v>
      </c>
      <c r="D76" s="80">
        <v>2485</v>
      </c>
      <c r="E76" s="65">
        <f t="shared" si="26"/>
        <v>0.58597134288570474</v>
      </c>
      <c r="G76" s="79">
        <f t="shared" si="27"/>
        <v>72</v>
      </c>
      <c r="H76" s="48" t="s">
        <v>69</v>
      </c>
      <c r="I76" s="64">
        <v>2583</v>
      </c>
      <c r="J76" s="80">
        <v>1345</v>
      </c>
      <c r="K76" s="65">
        <f t="shared" si="20"/>
        <v>0.47928765001935736</v>
      </c>
      <c r="M76" s="79">
        <f t="shared" si="28"/>
        <v>72</v>
      </c>
      <c r="N76" s="48" t="s">
        <v>539</v>
      </c>
      <c r="O76" s="66">
        <v>52</v>
      </c>
      <c r="P76" s="80">
        <v>39</v>
      </c>
      <c r="Q76" s="65">
        <f t="shared" si="21"/>
        <v>0.25</v>
      </c>
      <c r="Y76" s="79">
        <f t="shared" si="29"/>
        <v>72</v>
      </c>
      <c r="Z76" s="48" t="s">
        <v>737</v>
      </c>
      <c r="AA76" s="66">
        <v>22</v>
      </c>
      <c r="AB76" s="80">
        <v>15</v>
      </c>
      <c r="AC76" s="65">
        <f t="shared" si="22"/>
        <v>0.31818181818181823</v>
      </c>
      <c r="AE76" s="79">
        <f>AE75+1</f>
        <v>37</v>
      </c>
      <c r="AF76" s="48" t="s">
        <v>449</v>
      </c>
      <c r="AG76" s="66">
        <v>71</v>
      </c>
      <c r="AH76" s="80">
        <v>39</v>
      </c>
      <c r="AI76" s="65">
        <f t="shared" si="23"/>
        <v>0.45070422535211263</v>
      </c>
      <c r="AK76" s="79">
        <f>AK75+1</f>
        <v>37</v>
      </c>
      <c r="AL76" s="48" t="s">
        <v>490</v>
      </c>
      <c r="AM76" s="66">
        <v>62</v>
      </c>
      <c r="AN76" s="80">
        <v>34</v>
      </c>
      <c r="AO76" s="65">
        <f t="shared" si="24"/>
        <v>0.45161290322580649</v>
      </c>
      <c r="AW76" s="79">
        <f>AW75+1</f>
        <v>37</v>
      </c>
      <c r="AX76" s="48" t="s">
        <v>841</v>
      </c>
      <c r="AY76" s="66">
        <v>11</v>
      </c>
      <c r="AZ76" s="80">
        <v>6</v>
      </c>
      <c r="BA76" s="65">
        <f t="shared" si="25"/>
        <v>0.45454545454545459</v>
      </c>
    </row>
    <row r="77" spans="1:53">
      <c r="A77" s="48" t="s">
        <v>58</v>
      </c>
      <c r="B77" s="48" t="s">
        <v>701</v>
      </c>
      <c r="C77" s="66">
        <v>26</v>
      </c>
      <c r="D77" s="80">
        <v>5</v>
      </c>
      <c r="E77" s="65">
        <f t="shared" si="26"/>
        <v>0.80769230769230771</v>
      </c>
      <c r="G77" s="79">
        <f t="shared" si="27"/>
        <v>73</v>
      </c>
      <c r="H77" s="48" t="s">
        <v>743</v>
      </c>
      <c r="I77" s="66">
        <v>21</v>
      </c>
      <c r="J77" s="80">
        <v>11</v>
      </c>
      <c r="K77" s="65">
        <f t="shared" si="20"/>
        <v>0.47619047619047616</v>
      </c>
      <c r="M77" s="79">
        <f t="shared" si="28"/>
        <v>73</v>
      </c>
      <c r="N77" s="48" t="s">
        <v>439</v>
      </c>
      <c r="O77" s="66">
        <v>73</v>
      </c>
      <c r="P77" s="80">
        <v>56</v>
      </c>
      <c r="Q77" s="65">
        <f t="shared" si="21"/>
        <v>0.23287671232876717</v>
      </c>
      <c r="Y77" s="79">
        <f t="shared" si="29"/>
        <v>73</v>
      </c>
      <c r="Z77" s="48" t="s">
        <v>264</v>
      </c>
      <c r="AA77" s="66">
        <v>172</v>
      </c>
      <c r="AB77" s="80">
        <v>122</v>
      </c>
      <c r="AC77" s="65">
        <f t="shared" si="22"/>
        <v>0.29069767441860461</v>
      </c>
      <c r="AE77" s="79">
        <v>37</v>
      </c>
      <c r="AF77" s="48" t="s">
        <v>227</v>
      </c>
      <c r="AG77" s="66">
        <v>210</v>
      </c>
      <c r="AH77" s="80">
        <v>116</v>
      </c>
      <c r="AI77" s="65">
        <f t="shared" si="23"/>
        <v>0.44761904761904758</v>
      </c>
      <c r="AK77" s="79">
        <v>37</v>
      </c>
      <c r="AL77" s="48" t="s">
        <v>95</v>
      </c>
      <c r="AM77" s="66">
        <v>942</v>
      </c>
      <c r="AN77" s="80">
        <v>521</v>
      </c>
      <c r="AO77" s="65">
        <f t="shared" si="24"/>
        <v>0.44692144373673037</v>
      </c>
      <c r="AW77" s="79">
        <v>37</v>
      </c>
      <c r="AX77" s="48" t="s">
        <v>492</v>
      </c>
      <c r="AY77" s="66">
        <v>62</v>
      </c>
      <c r="AZ77" s="80">
        <v>34</v>
      </c>
      <c r="BA77" s="65">
        <f t="shared" si="25"/>
        <v>0.45161290322580649</v>
      </c>
    </row>
    <row r="78" spans="1:53">
      <c r="A78" s="48" t="s">
        <v>58</v>
      </c>
      <c r="B78" s="48" t="s">
        <v>339</v>
      </c>
      <c r="C78" s="66">
        <v>117</v>
      </c>
      <c r="D78" s="80">
        <v>71</v>
      </c>
      <c r="E78" s="65">
        <f t="shared" si="26"/>
        <v>0.39316239316239321</v>
      </c>
      <c r="G78" s="79">
        <f t="shared" si="27"/>
        <v>74</v>
      </c>
      <c r="H78" s="48" t="s">
        <v>747</v>
      </c>
      <c r="I78" s="66">
        <v>21</v>
      </c>
      <c r="J78" s="80">
        <v>11</v>
      </c>
      <c r="K78" s="65">
        <f t="shared" si="20"/>
        <v>0.47619047619047616</v>
      </c>
      <c r="M78" s="79">
        <f t="shared" si="28"/>
        <v>74</v>
      </c>
      <c r="N78" s="48" t="s">
        <v>358</v>
      </c>
      <c r="O78" s="66">
        <v>106</v>
      </c>
      <c r="P78" s="80">
        <v>82</v>
      </c>
      <c r="Q78" s="65">
        <f t="shared" si="21"/>
        <v>0.22641509433962259</v>
      </c>
      <c r="Y78" s="79">
        <f t="shared" si="29"/>
        <v>74</v>
      </c>
      <c r="Z78" s="48" t="s">
        <v>745</v>
      </c>
      <c r="AA78" s="66">
        <v>21</v>
      </c>
      <c r="AB78" s="80">
        <v>15</v>
      </c>
      <c r="AC78" s="65">
        <f t="shared" si="22"/>
        <v>0.2857142857142857</v>
      </c>
      <c r="AE78" s="79">
        <f>AE77+1</f>
        <v>38</v>
      </c>
      <c r="AF78" s="48" t="s">
        <v>372</v>
      </c>
      <c r="AG78" s="66">
        <v>97</v>
      </c>
      <c r="AH78" s="80">
        <v>54</v>
      </c>
      <c r="AI78" s="65">
        <f t="shared" si="23"/>
        <v>0.44329896907216493</v>
      </c>
      <c r="AK78" s="79">
        <f>AK77+1</f>
        <v>38</v>
      </c>
      <c r="AL78" s="48" t="s">
        <v>352</v>
      </c>
      <c r="AM78" s="66">
        <v>108</v>
      </c>
      <c r="AN78" s="80">
        <v>60</v>
      </c>
      <c r="AO78" s="65">
        <f t="shared" si="24"/>
        <v>0.44444444444444442</v>
      </c>
      <c r="AW78" s="79">
        <f>AW77+1</f>
        <v>38</v>
      </c>
      <c r="AX78" s="48" t="s">
        <v>371</v>
      </c>
      <c r="AY78" s="66">
        <v>98</v>
      </c>
      <c r="AZ78" s="80">
        <v>54</v>
      </c>
      <c r="BA78" s="65">
        <f t="shared" si="25"/>
        <v>0.44897959183673475</v>
      </c>
    </row>
    <row r="79" spans="1:53">
      <c r="A79" s="48" t="s">
        <v>52</v>
      </c>
      <c r="B79" s="48" t="s">
        <v>852</v>
      </c>
      <c r="C79" s="66">
        <v>10</v>
      </c>
      <c r="D79" s="80">
        <v>7</v>
      </c>
      <c r="E79" s="65">
        <f t="shared" si="26"/>
        <v>0.30000000000000004</v>
      </c>
      <c r="G79" s="79">
        <f t="shared" si="27"/>
        <v>75</v>
      </c>
      <c r="H79" s="48" t="s">
        <v>156</v>
      </c>
      <c r="I79" s="66">
        <v>362</v>
      </c>
      <c r="J79" s="80">
        <v>190</v>
      </c>
      <c r="K79" s="65">
        <f t="shared" si="20"/>
        <v>0.47513812154696133</v>
      </c>
      <c r="M79" s="79">
        <f t="shared" si="28"/>
        <v>75</v>
      </c>
      <c r="N79" s="48" t="s">
        <v>393</v>
      </c>
      <c r="O79" s="66">
        <v>88</v>
      </c>
      <c r="P79" s="80">
        <v>69</v>
      </c>
      <c r="Q79" s="65">
        <f t="shared" si="21"/>
        <v>0.21590909090909094</v>
      </c>
      <c r="Y79" s="79">
        <f t="shared" si="29"/>
        <v>75</v>
      </c>
      <c r="Z79" s="48" t="s">
        <v>883</v>
      </c>
      <c r="AA79" s="66">
        <v>7</v>
      </c>
      <c r="AB79" s="80">
        <v>5</v>
      </c>
      <c r="AC79" s="65">
        <f t="shared" si="22"/>
        <v>0.2857142857142857</v>
      </c>
      <c r="AE79" s="79">
        <v>38</v>
      </c>
      <c r="AF79" s="48" t="s">
        <v>237</v>
      </c>
      <c r="AG79" s="66">
        <v>199</v>
      </c>
      <c r="AH79" s="80">
        <v>112</v>
      </c>
      <c r="AI79" s="65">
        <f t="shared" si="23"/>
        <v>0.43718592964824121</v>
      </c>
      <c r="AK79" s="79">
        <v>38</v>
      </c>
      <c r="AL79" s="48" t="s">
        <v>121</v>
      </c>
      <c r="AM79" s="66">
        <v>621</v>
      </c>
      <c r="AN79" s="80">
        <v>346</v>
      </c>
      <c r="AO79" s="65">
        <f t="shared" si="24"/>
        <v>0.44283413848631237</v>
      </c>
      <c r="AW79" s="79">
        <v>38</v>
      </c>
      <c r="AX79" s="48" t="s">
        <v>689</v>
      </c>
      <c r="AY79" s="66">
        <v>27</v>
      </c>
      <c r="AZ79" s="80">
        <v>15</v>
      </c>
      <c r="BA79" s="65">
        <f t="shared" si="25"/>
        <v>0.44444444444444442</v>
      </c>
    </row>
    <row r="80" spans="1:53">
      <c r="A80" s="48" t="s">
        <v>72</v>
      </c>
      <c r="B80" s="48" t="s">
        <v>133</v>
      </c>
      <c r="C80" s="66">
        <v>526</v>
      </c>
      <c r="D80" s="80">
        <v>242</v>
      </c>
      <c r="E80" s="65">
        <f t="shared" si="26"/>
        <v>0.53992395437262353</v>
      </c>
      <c r="G80" s="79">
        <f t="shared" si="27"/>
        <v>76</v>
      </c>
      <c r="H80" s="48" t="s">
        <v>769</v>
      </c>
      <c r="I80" s="66">
        <v>19</v>
      </c>
      <c r="J80" s="80">
        <v>10</v>
      </c>
      <c r="K80" s="65">
        <f t="shared" si="20"/>
        <v>0.47368421052631582</v>
      </c>
      <c r="M80" s="79">
        <f t="shared" si="28"/>
        <v>76</v>
      </c>
      <c r="N80" s="48" t="s">
        <v>698</v>
      </c>
      <c r="O80" s="66">
        <v>27</v>
      </c>
      <c r="P80" s="80">
        <v>22</v>
      </c>
      <c r="Q80" s="65">
        <f t="shared" si="21"/>
        <v>0.18518518518518523</v>
      </c>
      <c r="Y80" s="79">
        <f t="shared" si="29"/>
        <v>76</v>
      </c>
      <c r="Z80" s="48" t="s">
        <v>884</v>
      </c>
      <c r="AA80" s="66">
        <v>7</v>
      </c>
      <c r="AB80" s="80">
        <v>5</v>
      </c>
      <c r="AC80" s="65">
        <f t="shared" si="22"/>
        <v>0.2857142857142857</v>
      </c>
      <c r="AE80" s="79">
        <f>AE79+1</f>
        <v>39</v>
      </c>
      <c r="AF80" s="48" t="s">
        <v>615</v>
      </c>
      <c r="AG80" s="66">
        <v>37</v>
      </c>
      <c r="AH80" s="80">
        <v>21</v>
      </c>
      <c r="AI80" s="65">
        <f t="shared" si="23"/>
        <v>0.43243243243243246</v>
      </c>
      <c r="AK80" s="79">
        <f>AK79+1</f>
        <v>39</v>
      </c>
      <c r="AL80" s="48" t="s">
        <v>399</v>
      </c>
      <c r="AM80" s="66">
        <v>86</v>
      </c>
      <c r="AN80" s="80">
        <v>48</v>
      </c>
      <c r="AO80" s="65">
        <f t="shared" si="24"/>
        <v>0.44186046511627908</v>
      </c>
      <c r="AW80" s="79">
        <f>AW79+1</f>
        <v>39</v>
      </c>
      <c r="AX80" s="48" t="s">
        <v>779</v>
      </c>
      <c r="AY80" s="66">
        <v>18</v>
      </c>
      <c r="AZ80" s="80">
        <v>10</v>
      </c>
      <c r="BA80" s="65">
        <f t="shared" si="25"/>
        <v>0.44444444444444442</v>
      </c>
    </row>
    <row r="81" spans="1:53">
      <c r="A81" s="48" t="s">
        <v>72</v>
      </c>
      <c r="B81" s="48" t="s">
        <v>561</v>
      </c>
      <c r="C81" s="66">
        <v>47</v>
      </c>
      <c r="D81" s="80">
        <v>28</v>
      </c>
      <c r="E81" s="65">
        <f t="shared" si="26"/>
        <v>0.4042553191489362</v>
      </c>
      <c r="G81" s="79">
        <f t="shared" si="27"/>
        <v>77</v>
      </c>
      <c r="H81" s="48" t="s">
        <v>319</v>
      </c>
      <c r="I81" s="66">
        <v>129</v>
      </c>
      <c r="J81" s="80">
        <v>68</v>
      </c>
      <c r="K81" s="65">
        <f t="shared" si="20"/>
        <v>0.47286821705426352</v>
      </c>
      <c r="M81" s="79">
        <f t="shared" si="28"/>
        <v>77</v>
      </c>
      <c r="N81" s="48" t="s">
        <v>839</v>
      </c>
      <c r="O81" s="66">
        <v>11</v>
      </c>
      <c r="P81" s="80">
        <v>9</v>
      </c>
      <c r="Q81" s="65">
        <f t="shared" si="21"/>
        <v>0.18181818181818177</v>
      </c>
      <c r="Y81" s="79">
        <f t="shared" si="29"/>
        <v>77</v>
      </c>
      <c r="Z81" s="48" t="s">
        <v>546</v>
      </c>
      <c r="AA81" s="66">
        <v>50</v>
      </c>
      <c r="AB81" s="80">
        <v>36</v>
      </c>
      <c r="AC81" s="65">
        <f t="shared" si="22"/>
        <v>0.28000000000000003</v>
      </c>
      <c r="AE81" s="79">
        <v>39</v>
      </c>
      <c r="AF81" s="48" t="s">
        <v>607</v>
      </c>
      <c r="AG81" s="66">
        <v>40</v>
      </c>
      <c r="AH81" s="80">
        <v>23</v>
      </c>
      <c r="AI81" s="65">
        <f t="shared" si="23"/>
        <v>0.42500000000000004</v>
      </c>
      <c r="AK81" s="79">
        <v>39</v>
      </c>
      <c r="AL81" s="48" t="s">
        <v>281</v>
      </c>
      <c r="AM81" s="66">
        <v>154</v>
      </c>
      <c r="AN81" s="80">
        <v>86</v>
      </c>
      <c r="AO81" s="65">
        <f t="shared" si="24"/>
        <v>0.44155844155844159</v>
      </c>
      <c r="AW81" s="79">
        <v>39</v>
      </c>
      <c r="AX81" s="48" t="s">
        <v>322</v>
      </c>
      <c r="AY81" s="66">
        <v>126</v>
      </c>
      <c r="AZ81" s="80">
        <v>70</v>
      </c>
      <c r="BA81" s="65">
        <f t="shared" si="25"/>
        <v>0.44444444444444442</v>
      </c>
    </row>
    <row r="82" spans="1:53">
      <c r="A82" s="48" t="s">
        <v>61</v>
      </c>
      <c r="B82" s="48" t="s">
        <v>263</v>
      </c>
      <c r="C82" s="66">
        <v>172</v>
      </c>
      <c r="D82" s="80">
        <v>96</v>
      </c>
      <c r="E82" s="65">
        <f t="shared" si="26"/>
        <v>0.44186046511627908</v>
      </c>
      <c r="G82" s="79">
        <f t="shared" si="27"/>
        <v>78</v>
      </c>
      <c r="H82" s="48" t="s">
        <v>278</v>
      </c>
      <c r="I82" s="66">
        <v>157</v>
      </c>
      <c r="J82" s="80">
        <v>83</v>
      </c>
      <c r="K82" s="65">
        <f t="shared" si="20"/>
        <v>0.4713375796178344</v>
      </c>
      <c r="M82" s="79">
        <f t="shared" si="28"/>
        <v>78</v>
      </c>
      <c r="N82" s="48" t="s">
        <v>542</v>
      </c>
      <c r="O82" s="66">
        <v>51</v>
      </c>
      <c r="P82" s="80">
        <v>46</v>
      </c>
      <c r="Q82" s="65">
        <f t="shared" si="21"/>
        <v>9.8039215686274495E-2</v>
      </c>
      <c r="Y82" s="79">
        <f t="shared" si="29"/>
        <v>78</v>
      </c>
      <c r="Z82" s="48" t="s">
        <v>900</v>
      </c>
      <c r="AA82" s="66">
        <v>4</v>
      </c>
      <c r="AB82" s="80">
        <v>3</v>
      </c>
      <c r="AC82" s="65">
        <f t="shared" si="22"/>
        <v>0.25</v>
      </c>
      <c r="AE82" s="79">
        <f>AE81+1</f>
        <v>40</v>
      </c>
      <c r="AF82" s="48" t="s">
        <v>651</v>
      </c>
      <c r="AG82" s="66">
        <v>33</v>
      </c>
      <c r="AH82" s="80">
        <v>19</v>
      </c>
      <c r="AI82" s="65">
        <f t="shared" si="23"/>
        <v>0.4242424242424242</v>
      </c>
      <c r="AK82" s="79">
        <f>AK81+1</f>
        <v>40</v>
      </c>
      <c r="AL82" s="48" t="s">
        <v>141</v>
      </c>
      <c r="AM82" s="66">
        <v>456</v>
      </c>
      <c r="AN82" s="80">
        <v>255</v>
      </c>
      <c r="AO82" s="65">
        <f t="shared" si="24"/>
        <v>0.44078947368421051</v>
      </c>
      <c r="AW82" s="79">
        <f>AW81+1</f>
        <v>40</v>
      </c>
      <c r="AX82" s="48" t="s">
        <v>388</v>
      </c>
      <c r="AY82" s="66">
        <v>90</v>
      </c>
      <c r="AZ82" s="80">
        <v>50</v>
      </c>
      <c r="BA82" s="65">
        <f t="shared" si="25"/>
        <v>0.44444444444444442</v>
      </c>
    </row>
    <row r="83" spans="1:53">
      <c r="A83" s="48" t="s">
        <v>52</v>
      </c>
      <c r="B83" s="48" t="s">
        <v>170</v>
      </c>
      <c r="C83" s="66">
        <v>322</v>
      </c>
      <c r="D83" s="80">
        <v>164</v>
      </c>
      <c r="E83" s="65">
        <f t="shared" si="26"/>
        <v>0.49068322981366463</v>
      </c>
      <c r="G83" s="79">
        <f t="shared" si="27"/>
        <v>79</v>
      </c>
      <c r="H83" s="48" t="s">
        <v>115</v>
      </c>
      <c r="I83" s="66">
        <v>650</v>
      </c>
      <c r="J83" s="80">
        <v>344</v>
      </c>
      <c r="K83" s="65">
        <f t="shared" si="20"/>
        <v>0.47076923076923072</v>
      </c>
      <c r="M83" s="79">
        <f t="shared" si="28"/>
        <v>79</v>
      </c>
      <c r="N83" s="48" t="s">
        <v>786</v>
      </c>
      <c r="O83" s="66">
        <v>18</v>
      </c>
      <c r="P83" s="80">
        <v>20</v>
      </c>
      <c r="Q83" s="65">
        <f t="shared" si="21"/>
        <v>-0.11111111111111116</v>
      </c>
      <c r="Y83" s="79">
        <f t="shared" si="29"/>
        <v>79</v>
      </c>
      <c r="Z83" s="48" t="s">
        <v>830</v>
      </c>
      <c r="AA83" s="66">
        <v>12</v>
      </c>
      <c r="AB83" s="80">
        <v>9</v>
      </c>
      <c r="AC83" s="65">
        <f t="shared" si="22"/>
        <v>0.25</v>
      </c>
      <c r="AE83" s="79">
        <v>40</v>
      </c>
      <c r="AF83" s="48" t="s">
        <v>232</v>
      </c>
      <c r="AG83" s="66">
        <v>202</v>
      </c>
      <c r="AH83" s="80">
        <v>117</v>
      </c>
      <c r="AI83" s="65">
        <f t="shared" si="23"/>
        <v>0.42079207920792083</v>
      </c>
      <c r="AK83" s="79">
        <v>40</v>
      </c>
      <c r="AL83" s="48" t="s">
        <v>196</v>
      </c>
      <c r="AM83" s="66">
        <v>264</v>
      </c>
      <c r="AN83" s="80">
        <v>148</v>
      </c>
      <c r="AO83" s="65">
        <f t="shared" si="24"/>
        <v>0.43939393939393945</v>
      </c>
      <c r="AW83" s="79">
        <v>40</v>
      </c>
      <c r="AX83" s="48" t="s">
        <v>785</v>
      </c>
      <c r="AY83" s="66">
        <v>18</v>
      </c>
      <c r="AZ83" s="80">
        <v>10</v>
      </c>
      <c r="BA83" s="65">
        <f t="shared" si="25"/>
        <v>0.44444444444444442</v>
      </c>
    </row>
    <row r="84" spans="1:53">
      <c r="A84" s="48" t="s">
        <v>72</v>
      </c>
      <c r="B84" s="48" t="s">
        <v>443</v>
      </c>
      <c r="C84" s="66">
        <v>71</v>
      </c>
      <c r="D84" s="80">
        <v>31</v>
      </c>
      <c r="E84" s="65">
        <f t="shared" si="26"/>
        <v>0.56338028169014087</v>
      </c>
      <c r="G84" s="79">
        <f t="shared" si="27"/>
        <v>80</v>
      </c>
      <c r="H84" s="48" t="s">
        <v>793</v>
      </c>
      <c r="I84" s="66">
        <v>17</v>
      </c>
      <c r="J84" s="80">
        <v>9</v>
      </c>
      <c r="K84" s="65">
        <f t="shared" si="20"/>
        <v>0.47058823529411764</v>
      </c>
      <c r="M84" s="266" t="s">
        <v>42</v>
      </c>
      <c r="N84" s="266"/>
      <c r="O84" s="81">
        <f>SUM(O5:O83)</f>
        <v>10806</v>
      </c>
      <c r="P84" s="81">
        <f>SUM(P5:P83)</f>
        <v>5641</v>
      </c>
      <c r="Q84" s="82">
        <f t="shared" si="21"/>
        <v>0.47797519896353879</v>
      </c>
      <c r="Y84" s="79">
        <f t="shared" si="29"/>
        <v>80</v>
      </c>
      <c r="Z84" s="48" t="s">
        <v>562</v>
      </c>
      <c r="AA84" s="66">
        <v>47</v>
      </c>
      <c r="AB84" s="80">
        <v>37</v>
      </c>
      <c r="AC84" s="65">
        <f t="shared" si="22"/>
        <v>0.21276595744680848</v>
      </c>
      <c r="AE84" s="79">
        <f>AE83+1</f>
        <v>41</v>
      </c>
      <c r="AF84" s="48" t="s">
        <v>831</v>
      </c>
      <c r="AG84" s="66">
        <v>12</v>
      </c>
      <c r="AH84" s="80">
        <v>7</v>
      </c>
      <c r="AI84" s="65">
        <f t="shared" si="23"/>
        <v>0.41666666666666663</v>
      </c>
      <c r="AK84" s="79">
        <f>AK83+1</f>
        <v>41</v>
      </c>
      <c r="AL84" s="48" t="s">
        <v>187</v>
      </c>
      <c r="AM84" s="66">
        <v>286</v>
      </c>
      <c r="AN84" s="80">
        <v>161</v>
      </c>
      <c r="AO84" s="65">
        <f t="shared" si="24"/>
        <v>0.43706293706293708</v>
      </c>
      <c r="AW84" s="79">
        <f>AW83+1</f>
        <v>41</v>
      </c>
      <c r="AX84" s="48" t="s">
        <v>635</v>
      </c>
      <c r="AY84" s="66">
        <v>34</v>
      </c>
      <c r="AZ84" s="80">
        <v>19</v>
      </c>
      <c r="BA84" s="65">
        <f t="shared" si="25"/>
        <v>0.44117647058823528</v>
      </c>
    </row>
    <row r="85" spans="1:53">
      <c r="A85" s="48" t="s">
        <v>72</v>
      </c>
      <c r="B85" s="48" t="s">
        <v>508</v>
      </c>
      <c r="C85" s="66">
        <v>58</v>
      </c>
      <c r="D85" s="80">
        <v>35</v>
      </c>
      <c r="E85" s="65">
        <f t="shared" si="26"/>
        <v>0.39655172413793105</v>
      </c>
      <c r="G85" s="79">
        <f t="shared" si="27"/>
        <v>81</v>
      </c>
      <c r="H85" s="48" t="s">
        <v>157</v>
      </c>
      <c r="I85" s="66">
        <v>360</v>
      </c>
      <c r="J85" s="80">
        <v>191</v>
      </c>
      <c r="K85" s="65">
        <f t="shared" si="20"/>
        <v>0.46944444444444444</v>
      </c>
      <c r="Y85" s="79">
        <f t="shared" si="29"/>
        <v>81</v>
      </c>
      <c r="Z85" s="48" t="s">
        <v>878</v>
      </c>
      <c r="AA85" s="66">
        <v>8</v>
      </c>
      <c r="AB85" s="80">
        <v>7</v>
      </c>
      <c r="AC85" s="65">
        <f t="shared" si="22"/>
        <v>0.125</v>
      </c>
      <c r="AE85" s="79">
        <v>41</v>
      </c>
      <c r="AF85" s="48" t="s">
        <v>471</v>
      </c>
      <c r="AG85" s="66">
        <v>65</v>
      </c>
      <c r="AH85" s="80">
        <v>38</v>
      </c>
      <c r="AI85" s="65">
        <f t="shared" si="23"/>
        <v>0.41538461538461535</v>
      </c>
      <c r="AK85" s="79">
        <v>41</v>
      </c>
      <c r="AL85" s="48" t="s">
        <v>397</v>
      </c>
      <c r="AM85" s="66">
        <v>87</v>
      </c>
      <c r="AN85" s="80">
        <v>49</v>
      </c>
      <c r="AO85" s="65">
        <f t="shared" si="24"/>
        <v>0.43678160919540232</v>
      </c>
      <c r="AW85" s="79">
        <v>41</v>
      </c>
      <c r="AX85" s="48" t="s">
        <v>400</v>
      </c>
      <c r="AY85" s="66">
        <v>85</v>
      </c>
      <c r="AZ85" s="80">
        <v>48</v>
      </c>
      <c r="BA85" s="65">
        <f t="shared" si="25"/>
        <v>0.43529411764705883</v>
      </c>
    </row>
    <row r="86" spans="1:53">
      <c r="A86" s="48" t="s">
        <v>52</v>
      </c>
      <c r="B86" s="48" t="s">
        <v>690</v>
      </c>
      <c r="C86" s="66">
        <v>27</v>
      </c>
      <c r="D86" s="80">
        <v>16</v>
      </c>
      <c r="E86" s="65">
        <f t="shared" si="26"/>
        <v>0.40740740740740744</v>
      </c>
      <c r="G86" s="79">
        <f t="shared" si="27"/>
        <v>82</v>
      </c>
      <c r="H86" s="48" t="s">
        <v>347</v>
      </c>
      <c r="I86" s="66">
        <v>111</v>
      </c>
      <c r="J86" s="80">
        <v>59</v>
      </c>
      <c r="K86" s="65">
        <f t="shared" si="20"/>
        <v>0.46846846846846846</v>
      </c>
      <c r="Y86" s="79">
        <f t="shared" si="29"/>
        <v>82</v>
      </c>
      <c r="Z86" s="48" t="s">
        <v>704</v>
      </c>
      <c r="AA86" s="66">
        <v>26</v>
      </c>
      <c r="AB86" s="80">
        <v>23</v>
      </c>
      <c r="AC86" s="65">
        <f t="shared" si="22"/>
        <v>0.11538461538461542</v>
      </c>
      <c r="AE86" s="79">
        <f>AE85+1</f>
        <v>42</v>
      </c>
      <c r="AF86" s="48" t="s">
        <v>738</v>
      </c>
      <c r="AG86" s="66">
        <v>22</v>
      </c>
      <c r="AH86" s="80">
        <v>13</v>
      </c>
      <c r="AI86" s="65">
        <f t="shared" si="23"/>
        <v>0.40909090909090906</v>
      </c>
      <c r="AK86" s="79">
        <f>AK85+1</f>
        <v>42</v>
      </c>
      <c r="AL86" s="48" t="s">
        <v>317</v>
      </c>
      <c r="AM86" s="66">
        <v>129</v>
      </c>
      <c r="AN86" s="80">
        <v>73</v>
      </c>
      <c r="AO86" s="65">
        <f t="shared" si="24"/>
        <v>0.43410852713178294</v>
      </c>
      <c r="AW86" s="79">
        <f>AW85+1</f>
        <v>42</v>
      </c>
      <c r="AX86" s="48" t="s">
        <v>565</v>
      </c>
      <c r="AY86" s="66">
        <v>46</v>
      </c>
      <c r="AZ86" s="80">
        <v>26</v>
      </c>
      <c r="BA86" s="65">
        <f t="shared" si="25"/>
        <v>0.43478260869565222</v>
      </c>
    </row>
    <row r="87" spans="1:53">
      <c r="A87" s="48" t="s">
        <v>64</v>
      </c>
      <c r="B87" s="48" t="s">
        <v>468</v>
      </c>
      <c r="C87" s="66">
        <v>65</v>
      </c>
      <c r="D87" s="80">
        <v>32</v>
      </c>
      <c r="E87" s="65">
        <f t="shared" si="26"/>
        <v>0.50769230769230766</v>
      </c>
      <c r="G87" s="79">
        <f t="shared" si="27"/>
        <v>83</v>
      </c>
      <c r="H87" s="48" t="s">
        <v>181</v>
      </c>
      <c r="I87" s="66">
        <v>294</v>
      </c>
      <c r="J87" s="80">
        <v>159</v>
      </c>
      <c r="K87" s="65">
        <f t="shared" si="20"/>
        <v>0.45918367346938771</v>
      </c>
      <c r="Y87" s="79">
        <f t="shared" si="29"/>
        <v>83</v>
      </c>
      <c r="Z87" s="48" t="s">
        <v>844</v>
      </c>
      <c r="AA87" s="66">
        <v>11</v>
      </c>
      <c r="AB87" s="80">
        <v>10</v>
      </c>
      <c r="AC87" s="65">
        <f t="shared" si="22"/>
        <v>9.0909090909090939E-2</v>
      </c>
      <c r="AE87" s="79">
        <v>42</v>
      </c>
      <c r="AF87" s="48" t="s">
        <v>523</v>
      </c>
      <c r="AG87" s="66">
        <v>54</v>
      </c>
      <c r="AH87" s="80">
        <v>32</v>
      </c>
      <c r="AI87" s="65">
        <f t="shared" si="23"/>
        <v>0.40740740740740744</v>
      </c>
      <c r="AK87" s="79">
        <v>42</v>
      </c>
      <c r="AL87" s="48" t="s">
        <v>356</v>
      </c>
      <c r="AM87" s="66">
        <v>106</v>
      </c>
      <c r="AN87" s="80">
        <v>60</v>
      </c>
      <c r="AO87" s="65">
        <f t="shared" si="24"/>
        <v>0.43396226415094341</v>
      </c>
      <c r="AW87" s="79">
        <v>42</v>
      </c>
      <c r="AX87" s="48" t="s">
        <v>728</v>
      </c>
      <c r="AY87" s="66">
        <v>23</v>
      </c>
      <c r="AZ87" s="80">
        <v>13</v>
      </c>
      <c r="BA87" s="65">
        <f t="shared" si="25"/>
        <v>0.43478260869565222</v>
      </c>
    </row>
    <row r="88" spans="1:53">
      <c r="A88" s="48" t="s">
        <v>72</v>
      </c>
      <c r="B88" s="48" t="s">
        <v>457</v>
      </c>
      <c r="C88" s="66">
        <v>68</v>
      </c>
      <c r="D88" s="80">
        <v>55</v>
      </c>
      <c r="E88" s="65">
        <f t="shared" si="26"/>
        <v>0.19117647058823528</v>
      </c>
      <c r="G88" s="79">
        <f t="shared" si="27"/>
        <v>84</v>
      </c>
      <c r="H88" s="48" t="s">
        <v>124</v>
      </c>
      <c r="I88" s="66">
        <v>587</v>
      </c>
      <c r="J88" s="80">
        <v>318</v>
      </c>
      <c r="K88" s="65">
        <f t="shared" si="20"/>
        <v>0.45826235093696766</v>
      </c>
      <c r="Y88" s="79">
        <f t="shared" si="29"/>
        <v>84</v>
      </c>
      <c r="Z88" s="48" t="s">
        <v>739</v>
      </c>
      <c r="AA88" s="66">
        <v>22</v>
      </c>
      <c r="AB88" s="80">
        <v>20</v>
      </c>
      <c r="AC88" s="65">
        <f t="shared" si="22"/>
        <v>9.0909090909090939E-2</v>
      </c>
      <c r="AE88" s="79">
        <f>AE87+1</f>
        <v>43</v>
      </c>
      <c r="AF88" s="48" t="s">
        <v>590</v>
      </c>
      <c r="AG88" s="66">
        <v>42</v>
      </c>
      <c r="AH88" s="80">
        <v>25</v>
      </c>
      <c r="AI88" s="65">
        <f t="shared" si="23"/>
        <v>0.40476190476190477</v>
      </c>
      <c r="AK88" s="79">
        <f>AK87+1</f>
        <v>43</v>
      </c>
      <c r="AL88" s="48" t="s">
        <v>219</v>
      </c>
      <c r="AM88" s="66">
        <v>224</v>
      </c>
      <c r="AN88" s="80">
        <v>127</v>
      </c>
      <c r="AO88" s="65">
        <f t="shared" si="24"/>
        <v>0.4330357142857143</v>
      </c>
      <c r="AW88" s="79">
        <f>AW87+1</f>
        <v>43</v>
      </c>
      <c r="AX88" s="48" t="s">
        <v>667</v>
      </c>
      <c r="AY88" s="66">
        <v>30</v>
      </c>
      <c r="AZ88" s="80">
        <v>17</v>
      </c>
      <c r="BA88" s="65">
        <f t="shared" si="25"/>
        <v>0.43333333333333335</v>
      </c>
    </row>
    <row r="89" spans="1:53">
      <c r="A89" s="48" t="s">
        <v>72</v>
      </c>
      <c r="B89" s="48" t="s">
        <v>373</v>
      </c>
      <c r="C89" s="66">
        <v>96</v>
      </c>
      <c r="D89" s="80">
        <v>73</v>
      </c>
      <c r="E89" s="65">
        <f t="shared" si="26"/>
        <v>0.23958333333333337</v>
      </c>
      <c r="G89" s="79">
        <f t="shared" si="27"/>
        <v>85</v>
      </c>
      <c r="H89" s="48" t="s">
        <v>741</v>
      </c>
      <c r="I89" s="66">
        <v>22</v>
      </c>
      <c r="J89" s="80">
        <v>12</v>
      </c>
      <c r="K89" s="65">
        <f t="shared" si="20"/>
        <v>0.45454545454545459</v>
      </c>
      <c r="Y89" s="79">
        <f t="shared" si="29"/>
        <v>85</v>
      </c>
      <c r="Z89" s="48" t="s">
        <v>840</v>
      </c>
      <c r="AA89" s="66">
        <v>11</v>
      </c>
      <c r="AB89" s="80">
        <v>13</v>
      </c>
      <c r="AC89" s="65">
        <f t="shared" si="22"/>
        <v>-0.18181818181818188</v>
      </c>
      <c r="AE89" s="79">
        <v>43</v>
      </c>
      <c r="AF89" s="48" t="s">
        <v>753</v>
      </c>
      <c r="AG89" s="66">
        <v>20</v>
      </c>
      <c r="AH89" s="80">
        <v>12</v>
      </c>
      <c r="AI89" s="65">
        <f t="shared" si="23"/>
        <v>0.4</v>
      </c>
      <c r="AK89" s="79">
        <v>43</v>
      </c>
      <c r="AL89" s="48" t="s">
        <v>434</v>
      </c>
      <c r="AM89" s="66">
        <v>74</v>
      </c>
      <c r="AN89" s="80">
        <v>42</v>
      </c>
      <c r="AO89" s="65">
        <f t="shared" si="24"/>
        <v>0.43243243243243246</v>
      </c>
      <c r="AW89" s="79">
        <v>43</v>
      </c>
      <c r="AX89" s="48" t="s">
        <v>675</v>
      </c>
      <c r="AY89" s="66">
        <v>30</v>
      </c>
      <c r="AZ89" s="80">
        <v>17</v>
      </c>
      <c r="BA89" s="65">
        <f t="shared" si="25"/>
        <v>0.43333333333333335</v>
      </c>
    </row>
    <row r="90" spans="1:53">
      <c r="A90" s="48" t="s">
        <v>52</v>
      </c>
      <c r="B90" s="48" t="s">
        <v>582</v>
      </c>
      <c r="C90" s="66">
        <v>43</v>
      </c>
      <c r="D90" s="80">
        <v>29</v>
      </c>
      <c r="E90" s="65">
        <f t="shared" si="26"/>
        <v>0.32558139534883723</v>
      </c>
      <c r="G90" s="79">
        <f t="shared" si="27"/>
        <v>86</v>
      </c>
      <c r="H90" s="48" t="s">
        <v>98</v>
      </c>
      <c r="I90" s="66">
        <v>904</v>
      </c>
      <c r="J90" s="80">
        <v>494</v>
      </c>
      <c r="K90" s="65">
        <f t="shared" si="20"/>
        <v>0.45353982300884954</v>
      </c>
      <c r="Y90" s="79">
        <f t="shared" si="29"/>
        <v>86</v>
      </c>
      <c r="Z90" s="48" t="s">
        <v>886</v>
      </c>
      <c r="AA90" s="66">
        <v>7</v>
      </c>
      <c r="AB90" s="80">
        <v>9</v>
      </c>
      <c r="AC90" s="65">
        <f t="shared" si="22"/>
        <v>-0.28571428571428581</v>
      </c>
      <c r="AE90" s="79">
        <f>AE89+1</f>
        <v>44</v>
      </c>
      <c r="AF90" s="48" t="s">
        <v>853</v>
      </c>
      <c r="AG90" s="66">
        <v>10</v>
      </c>
      <c r="AH90" s="80">
        <v>6</v>
      </c>
      <c r="AI90" s="65">
        <f t="shared" si="23"/>
        <v>0.4</v>
      </c>
      <c r="AK90" s="79">
        <f>AK89+1</f>
        <v>44</v>
      </c>
      <c r="AL90" s="48" t="s">
        <v>510</v>
      </c>
      <c r="AM90" s="66">
        <v>58</v>
      </c>
      <c r="AN90" s="80">
        <v>33</v>
      </c>
      <c r="AO90" s="65">
        <f t="shared" si="24"/>
        <v>0.43103448275862066</v>
      </c>
      <c r="AW90" s="79">
        <f>AW89+1</f>
        <v>44</v>
      </c>
      <c r="AX90" s="48" t="s">
        <v>258</v>
      </c>
      <c r="AY90" s="66">
        <v>178</v>
      </c>
      <c r="AZ90" s="80">
        <v>101</v>
      </c>
      <c r="BA90" s="65">
        <f t="shared" si="25"/>
        <v>0.43258426966292129</v>
      </c>
    </row>
    <row r="91" spans="1:53">
      <c r="A91" s="48" t="s">
        <v>79</v>
      </c>
      <c r="B91" s="48" t="s">
        <v>316</v>
      </c>
      <c r="C91" s="66">
        <v>129</v>
      </c>
      <c r="D91" s="80">
        <v>85</v>
      </c>
      <c r="E91" s="65">
        <f t="shared" si="26"/>
        <v>0.34108527131782951</v>
      </c>
      <c r="G91" s="79">
        <f t="shared" si="27"/>
        <v>87</v>
      </c>
      <c r="H91" s="48" t="s">
        <v>384</v>
      </c>
      <c r="I91" s="66">
        <v>91</v>
      </c>
      <c r="J91" s="80">
        <v>50</v>
      </c>
      <c r="K91" s="65">
        <f t="shared" si="20"/>
        <v>0.4505494505494505</v>
      </c>
      <c r="Y91" s="79">
        <f t="shared" si="29"/>
        <v>87</v>
      </c>
      <c r="Z91" s="48" t="s">
        <v>906</v>
      </c>
      <c r="AA91" s="66">
        <v>3</v>
      </c>
      <c r="AB91" s="80">
        <v>4</v>
      </c>
      <c r="AC91" s="65">
        <f t="shared" si="22"/>
        <v>-0.33333333333333326</v>
      </c>
      <c r="AE91" s="79">
        <v>44</v>
      </c>
      <c r="AF91" s="48" t="s">
        <v>708</v>
      </c>
      <c r="AG91" s="66">
        <v>25</v>
      </c>
      <c r="AH91" s="80">
        <v>15</v>
      </c>
      <c r="AI91" s="65">
        <f t="shared" si="23"/>
        <v>0.4</v>
      </c>
      <c r="AK91" s="79">
        <v>44</v>
      </c>
      <c r="AL91" s="48" t="s">
        <v>171</v>
      </c>
      <c r="AM91" s="66">
        <v>321</v>
      </c>
      <c r="AN91" s="80">
        <v>184</v>
      </c>
      <c r="AO91" s="65">
        <f t="shared" si="24"/>
        <v>0.42679127725856703</v>
      </c>
      <c r="AW91" s="79">
        <v>44</v>
      </c>
      <c r="AX91" s="48" t="s">
        <v>350</v>
      </c>
      <c r="AY91" s="66">
        <v>110</v>
      </c>
      <c r="AZ91" s="80">
        <v>63</v>
      </c>
      <c r="BA91" s="65">
        <f t="shared" si="25"/>
        <v>0.42727272727272725</v>
      </c>
    </row>
    <row r="92" spans="1:53">
      <c r="A92" s="48" t="s">
        <v>61</v>
      </c>
      <c r="B92" s="48" t="s">
        <v>691</v>
      </c>
      <c r="C92" s="66">
        <v>27</v>
      </c>
      <c r="D92" s="80">
        <v>11</v>
      </c>
      <c r="E92" s="65">
        <f t="shared" si="26"/>
        <v>0.59259259259259256</v>
      </c>
      <c r="G92" s="79">
        <f t="shared" si="27"/>
        <v>88</v>
      </c>
      <c r="H92" s="48" t="s">
        <v>139</v>
      </c>
      <c r="I92" s="66">
        <v>463</v>
      </c>
      <c r="J92" s="80">
        <v>255</v>
      </c>
      <c r="K92" s="65">
        <f t="shared" si="20"/>
        <v>0.44924406047516197</v>
      </c>
      <c r="Y92" s="79">
        <f t="shared" si="29"/>
        <v>88</v>
      </c>
      <c r="Z92" s="48" t="s">
        <v>899</v>
      </c>
      <c r="AA92" s="66">
        <v>4</v>
      </c>
      <c r="AB92" s="80">
        <v>6</v>
      </c>
      <c r="AC92" s="65">
        <f t="shared" si="22"/>
        <v>-0.5</v>
      </c>
      <c r="AE92" s="79">
        <f>AE91+1</f>
        <v>45</v>
      </c>
      <c r="AF92" s="48" t="s">
        <v>808</v>
      </c>
      <c r="AG92" s="66">
        <v>15</v>
      </c>
      <c r="AH92" s="80">
        <v>9</v>
      </c>
      <c r="AI92" s="65">
        <f t="shared" si="23"/>
        <v>0.4</v>
      </c>
      <c r="AK92" s="79">
        <f>AK91+1</f>
        <v>45</v>
      </c>
      <c r="AL92" s="48" t="s">
        <v>318</v>
      </c>
      <c r="AM92" s="66">
        <v>129</v>
      </c>
      <c r="AN92" s="80">
        <v>74</v>
      </c>
      <c r="AO92" s="65">
        <f t="shared" si="24"/>
        <v>0.4263565891472868</v>
      </c>
      <c r="AW92" s="79">
        <f>AW91+1</f>
        <v>45</v>
      </c>
      <c r="AX92" s="48" t="s">
        <v>507</v>
      </c>
      <c r="AY92" s="66">
        <v>59</v>
      </c>
      <c r="AZ92" s="80">
        <v>34</v>
      </c>
      <c r="BA92" s="65">
        <f t="shared" si="25"/>
        <v>0.42372881355932202</v>
      </c>
    </row>
    <row r="93" spans="1:53">
      <c r="A93" s="48" t="s">
        <v>72</v>
      </c>
      <c r="B93" s="48" t="s">
        <v>253</v>
      </c>
      <c r="C93" s="66">
        <v>185</v>
      </c>
      <c r="D93" s="80">
        <v>99</v>
      </c>
      <c r="E93" s="65">
        <f t="shared" si="26"/>
        <v>0.46486486486486489</v>
      </c>
      <c r="G93" s="79">
        <f t="shared" si="27"/>
        <v>89</v>
      </c>
      <c r="H93" s="48" t="s">
        <v>206</v>
      </c>
      <c r="I93" s="66">
        <v>250</v>
      </c>
      <c r="J93" s="80">
        <v>138</v>
      </c>
      <c r="K93" s="65">
        <f t="shared" si="20"/>
        <v>0.44799999999999995</v>
      </c>
      <c r="Y93" s="79">
        <f t="shared" si="29"/>
        <v>89</v>
      </c>
      <c r="Z93" s="48" t="s">
        <v>891</v>
      </c>
      <c r="AA93" s="66">
        <v>6</v>
      </c>
      <c r="AB93" s="80">
        <v>12</v>
      </c>
      <c r="AC93" s="65">
        <f t="shared" si="22"/>
        <v>-1</v>
      </c>
      <c r="AE93" s="79">
        <v>45</v>
      </c>
      <c r="AF93" s="48" t="s">
        <v>863</v>
      </c>
      <c r="AG93" s="66">
        <v>10</v>
      </c>
      <c r="AH93" s="80">
        <v>6</v>
      </c>
      <c r="AI93" s="65">
        <f t="shared" si="23"/>
        <v>0.4</v>
      </c>
      <c r="AK93" s="79">
        <v>45</v>
      </c>
      <c r="AL93" s="48" t="s">
        <v>320</v>
      </c>
      <c r="AM93" s="66">
        <v>127</v>
      </c>
      <c r="AN93" s="80">
        <v>73</v>
      </c>
      <c r="AO93" s="65">
        <f t="shared" si="24"/>
        <v>0.42519685039370081</v>
      </c>
      <c r="AW93" s="79">
        <v>45</v>
      </c>
      <c r="AX93" s="48" t="s">
        <v>229</v>
      </c>
      <c r="AY93" s="66">
        <v>208</v>
      </c>
      <c r="AZ93" s="80">
        <v>120</v>
      </c>
      <c r="BA93" s="65">
        <f t="shared" si="25"/>
        <v>0.42307692307692313</v>
      </c>
    </row>
    <row r="94" spans="1:53">
      <c r="A94" s="48" t="s">
        <v>72</v>
      </c>
      <c r="B94" s="48" t="s">
        <v>250</v>
      </c>
      <c r="C94" s="66">
        <v>186</v>
      </c>
      <c r="D94" s="80">
        <v>131</v>
      </c>
      <c r="E94" s="65">
        <f t="shared" si="26"/>
        <v>0.29569892473118276</v>
      </c>
      <c r="G94" s="79">
        <f t="shared" si="27"/>
        <v>90</v>
      </c>
      <c r="H94" s="48" t="s">
        <v>213</v>
      </c>
      <c r="I94" s="66">
        <v>235</v>
      </c>
      <c r="J94" s="80">
        <v>130</v>
      </c>
      <c r="K94" s="65">
        <f t="shared" si="20"/>
        <v>0.44680851063829785</v>
      </c>
      <c r="Y94" s="266" t="s">
        <v>42</v>
      </c>
      <c r="Z94" s="266"/>
      <c r="AA94" s="81">
        <f>SUM(AA5:AA93)</f>
        <v>10344</v>
      </c>
      <c r="AB94" s="81">
        <f>SUM(AB5:AB93)</f>
        <v>4646</v>
      </c>
      <c r="AC94" s="82">
        <f t="shared" si="22"/>
        <v>0.55085073472544477</v>
      </c>
      <c r="AE94" s="79">
        <f>AE93+1</f>
        <v>46</v>
      </c>
      <c r="AF94" s="48" t="s">
        <v>380</v>
      </c>
      <c r="AG94" s="66">
        <v>91</v>
      </c>
      <c r="AH94" s="80">
        <v>58</v>
      </c>
      <c r="AI94" s="65">
        <f t="shared" si="23"/>
        <v>0.36263736263736268</v>
      </c>
      <c r="AK94" s="79">
        <f>AK93+1</f>
        <v>46</v>
      </c>
      <c r="AL94" s="48" t="s">
        <v>606</v>
      </c>
      <c r="AM94" s="66">
        <v>40</v>
      </c>
      <c r="AN94" s="80">
        <v>23</v>
      </c>
      <c r="AO94" s="65">
        <f t="shared" si="24"/>
        <v>0.42500000000000004</v>
      </c>
      <c r="AW94" s="79">
        <f>AW93+1</f>
        <v>46</v>
      </c>
      <c r="AX94" s="48" t="s">
        <v>310</v>
      </c>
      <c r="AY94" s="66">
        <v>135</v>
      </c>
      <c r="AZ94" s="80">
        <v>78</v>
      </c>
      <c r="BA94" s="65">
        <f t="shared" si="25"/>
        <v>0.42222222222222228</v>
      </c>
    </row>
    <row r="95" spans="1:53">
      <c r="A95" s="48" t="s">
        <v>61</v>
      </c>
      <c r="B95" s="48" t="s">
        <v>840</v>
      </c>
      <c r="C95" s="66">
        <v>11</v>
      </c>
      <c r="D95" s="80">
        <v>13</v>
      </c>
      <c r="E95" s="65">
        <f t="shared" si="26"/>
        <v>-0.18181818181818188</v>
      </c>
      <c r="G95" s="79">
        <f t="shared" si="27"/>
        <v>91</v>
      </c>
      <c r="H95" s="48" t="s">
        <v>693</v>
      </c>
      <c r="I95" s="66">
        <v>27</v>
      </c>
      <c r="J95" s="80">
        <v>15</v>
      </c>
      <c r="K95" s="65">
        <f t="shared" si="20"/>
        <v>0.44444444444444442</v>
      </c>
      <c r="AE95" s="79">
        <v>46</v>
      </c>
      <c r="AF95" s="48" t="s">
        <v>715</v>
      </c>
      <c r="AG95" s="66">
        <v>25</v>
      </c>
      <c r="AH95" s="80">
        <v>16</v>
      </c>
      <c r="AI95" s="65">
        <f t="shared" si="23"/>
        <v>0.36</v>
      </c>
      <c r="AK95" s="79">
        <v>46</v>
      </c>
      <c r="AL95" s="48" t="s">
        <v>649</v>
      </c>
      <c r="AM95" s="66">
        <v>33</v>
      </c>
      <c r="AN95" s="80">
        <v>19</v>
      </c>
      <c r="AO95" s="65">
        <f t="shared" si="24"/>
        <v>0.4242424242424242</v>
      </c>
      <c r="AW95" s="79">
        <v>46</v>
      </c>
      <c r="AX95" s="48" t="s">
        <v>273</v>
      </c>
      <c r="AY95" s="66">
        <v>163</v>
      </c>
      <c r="AZ95" s="80">
        <v>95</v>
      </c>
      <c r="BA95" s="65">
        <f t="shared" si="25"/>
        <v>0.41717791411042948</v>
      </c>
    </row>
    <row r="96" spans="1:53">
      <c r="A96" s="48" t="s">
        <v>58</v>
      </c>
      <c r="B96" s="48" t="s">
        <v>841</v>
      </c>
      <c r="C96" s="66">
        <v>11</v>
      </c>
      <c r="D96" s="80">
        <v>6</v>
      </c>
      <c r="E96" s="65">
        <f t="shared" si="26"/>
        <v>0.45454545454545459</v>
      </c>
      <c r="G96" s="79">
        <f t="shared" si="27"/>
        <v>92</v>
      </c>
      <c r="H96" s="48" t="s">
        <v>870</v>
      </c>
      <c r="I96" s="66">
        <v>9</v>
      </c>
      <c r="J96" s="80">
        <v>5</v>
      </c>
      <c r="K96" s="65">
        <f t="shared" si="20"/>
        <v>0.44444444444444442</v>
      </c>
      <c r="AE96" s="79">
        <f>AE95+1</f>
        <v>47</v>
      </c>
      <c r="AF96" s="48" t="s">
        <v>536</v>
      </c>
      <c r="AG96" s="66">
        <v>52</v>
      </c>
      <c r="AH96" s="80">
        <v>34</v>
      </c>
      <c r="AI96" s="65">
        <f t="shared" si="23"/>
        <v>0.34615384615384615</v>
      </c>
      <c r="AK96" s="79">
        <f>AK95+1</f>
        <v>47</v>
      </c>
      <c r="AL96" s="48" t="s">
        <v>137</v>
      </c>
      <c r="AM96" s="66">
        <v>471</v>
      </c>
      <c r="AN96" s="80">
        <v>272</v>
      </c>
      <c r="AO96" s="65">
        <f t="shared" si="24"/>
        <v>0.42250530785562634</v>
      </c>
      <c r="AW96" s="79">
        <f>AW95+1</f>
        <v>47</v>
      </c>
      <c r="AX96" s="48" t="s">
        <v>359</v>
      </c>
      <c r="AY96" s="66">
        <v>106</v>
      </c>
      <c r="AZ96" s="80">
        <v>62</v>
      </c>
      <c r="BA96" s="65">
        <f t="shared" si="25"/>
        <v>0.41509433962264153</v>
      </c>
    </row>
    <row r="97" spans="1:53">
      <c r="A97" s="48" t="s">
        <v>79</v>
      </c>
      <c r="B97" s="48" t="s">
        <v>345</v>
      </c>
      <c r="C97" s="66">
        <v>112</v>
      </c>
      <c r="D97" s="80">
        <v>52</v>
      </c>
      <c r="E97" s="65">
        <f t="shared" si="26"/>
        <v>0.5357142857142857</v>
      </c>
      <c r="G97" s="79">
        <f t="shared" si="27"/>
        <v>93</v>
      </c>
      <c r="H97" s="48" t="s">
        <v>370</v>
      </c>
      <c r="I97" s="66">
        <v>99</v>
      </c>
      <c r="J97" s="80">
        <v>55</v>
      </c>
      <c r="K97" s="65">
        <f t="shared" si="20"/>
        <v>0.44444444444444442</v>
      </c>
      <c r="AE97" s="79">
        <v>47</v>
      </c>
      <c r="AF97" s="48" t="s">
        <v>315</v>
      </c>
      <c r="AG97" s="66">
        <v>133</v>
      </c>
      <c r="AH97" s="80">
        <v>87</v>
      </c>
      <c r="AI97" s="65">
        <f t="shared" si="23"/>
        <v>0.34586466165413532</v>
      </c>
      <c r="AK97" s="79">
        <v>47</v>
      </c>
      <c r="AL97" s="48" t="s">
        <v>185</v>
      </c>
      <c r="AM97" s="66">
        <v>289</v>
      </c>
      <c r="AN97" s="80">
        <v>167</v>
      </c>
      <c r="AO97" s="65">
        <f t="shared" si="24"/>
        <v>0.42214532871972321</v>
      </c>
      <c r="AW97" s="79">
        <v>47</v>
      </c>
      <c r="AX97" s="48" t="s">
        <v>111</v>
      </c>
      <c r="AY97" s="66">
        <v>700</v>
      </c>
      <c r="AZ97" s="80">
        <v>411</v>
      </c>
      <c r="BA97" s="65">
        <f t="shared" si="25"/>
        <v>0.41285714285714281</v>
      </c>
    </row>
    <row r="98" spans="1:53">
      <c r="A98" s="48" t="s">
        <v>61</v>
      </c>
      <c r="B98" s="48" t="s">
        <v>230</v>
      </c>
      <c r="C98" s="66">
        <v>207</v>
      </c>
      <c r="D98" s="80">
        <v>111</v>
      </c>
      <c r="E98" s="65">
        <f t="shared" si="26"/>
        <v>0.46376811594202894</v>
      </c>
      <c r="G98" s="79">
        <f t="shared" si="27"/>
        <v>94</v>
      </c>
      <c r="H98" s="48" t="s">
        <v>497</v>
      </c>
      <c r="I98" s="66">
        <v>61</v>
      </c>
      <c r="J98" s="80">
        <v>34</v>
      </c>
      <c r="K98" s="65">
        <f t="shared" si="20"/>
        <v>0.44262295081967218</v>
      </c>
      <c r="AE98" s="79">
        <f>AE97+1</f>
        <v>48</v>
      </c>
      <c r="AF98" s="48" t="s">
        <v>438</v>
      </c>
      <c r="AG98" s="66">
        <v>73</v>
      </c>
      <c r="AH98" s="80">
        <v>48</v>
      </c>
      <c r="AI98" s="65">
        <f t="shared" si="23"/>
        <v>0.34246575342465757</v>
      </c>
      <c r="AK98" s="79">
        <f>AK97+1</f>
        <v>48</v>
      </c>
      <c r="AL98" s="48" t="s">
        <v>143</v>
      </c>
      <c r="AM98" s="66">
        <v>448</v>
      </c>
      <c r="AN98" s="80">
        <v>259</v>
      </c>
      <c r="AO98" s="65">
        <f t="shared" si="24"/>
        <v>0.421875</v>
      </c>
      <c r="AW98" s="79">
        <f>AW97+1</f>
        <v>48</v>
      </c>
      <c r="AX98" s="48" t="s">
        <v>792</v>
      </c>
      <c r="AY98" s="66">
        <v>17</v>
      </c>
      <c r="AZ98" s="80">
        <v>10</v>
      </c>
      <c r="BA98" s="65">
        <f t="shared" si="25"/>
        <v>0.41176470588235292</v>
      </c>
    </row>
    <row r="99" spans="1:53">
      <c r="A99" s="48" t="s">
        <v>72</v>
      </c>
      <c r="B99" s="48" t="s">
        <v>274</v>
      </c>
      <c r="C99" s="66">
        <v>162</v>
      </c>
      <c r="D99" s="80">
        <v>83</v>
      </c>
      <c r="E99" s="65">
        <f t="shared" si="26"/>
        <v>0.48765432098765427</v>
      </c>
      <c r="G99" s="79">
        <f t="shared" si="27"/>
        <v>95</v>
      </c>
      <c r="H99" s="48" t="s">
        <v>212</v>
      </c>
      <c r="I99" s="66">
        <v>239</v>
      </c>
      <c r="J99" s="80">
        <v>135</v>
      </c>
      <c r="K99" s="65">
        <f t="shared" si="20"/>
        <v>0.43514644351464438</v>
      </c>
      <c r="AE99" s="79">
        <v>48</v>
      </c>
      <c r="AF99" s="48" t="s">
        <v>716</v>
      </c>
      <c r="AG99" s="66">
        <v>24</v>
      </c>
      <c r="AH99" s="80">
        <v>16</v>
      </c>
      <c r="AI99" s="65">
        <f t="shared" si="23"/>
        <v>0.33333333333333337</v>
      </c>
      <c r="AK99" s="79">
        <v>48</v>
      </c>
      <c r="AL99" s="48" t="s">
        <v>167</v>
      </c>
      <c r="AM99" s="66">
        <v>337</v>
      </c>
      <c r="AN99" s="80">
        <v>195</v>
      </c>
      <c r="AO99" s="65">
        <f t="shared" si="24"/>
        <v>0.42136498516320475</v>
      </c>
      <c r="AW99" s="79">
        <v>48</v>
      </c>
      <c r="AX99" s="48" t="s">
        <v>145</v>
      </c>
      <c r="AY99" s="66">
        <v>413</v>
      </c>
      <c r="AZ99" s="80">
        <v>244</v>
      </c>
      <c r="BA99" s="65">
        <f t="shared" si="25"/>
        <v>0.40920096852300247</v>
      </c>
    </row>
    <row r="100" spans="1:53">
      <c r="A100" s="48" t="s">
        <v>64</v>
      </c>
      <c r="B100" s="48" t="s">
        <v>825</v>
      </c>
      <c r="C100" s="66">
        <v>12</v>
      </c>
      <c r="D100" s="80">
        <v>3</v>
      </c>
      <c r="E100" s="65">
        <f t="shared" si="26"/>
        <v>0.75</v>
      </c>
      <c r="G100" s="79">
        <f t="shared" si="27"/>
        <v>96</v>
      </c>
      <c r="H100" s="48" t="s">
        <v>726</v>
      </c>
      <c r="I100" s="66">
        <v>23</v>
      </c>
      <c r="J100" s="80">
        <v>13</v>
      </c>
      <c r="K100" s="65">
        <f t="shared" si="20"/>
        <v>0.43478260869565222</v>
      </c>
      <c r="AE100" s="79">
        <f>AE99+1</f>
        <v>49</v>
      </c>
      <c r="AF100" s="48" t="s">
        <v>610</v>
      </c>
      <c r="AG100" s="66">
        <v>39</v>
      </c>
      <c r="AH100" s="80">
        <v>26</v>
      </c>
      <c r="AI100" s="65">
        <f t="shared" si="23"/>
        <v>0.33333333333333337</v>
      </c>
      <c r="AK100" s="79">
        <f>AK99+1</f>
        <v>49</v>
      </c>
      <c r="AL100" s="48" t="s">
        <v>778</v>
      </c>
      <c r="AM100" s="66">
        <v>19</v>
      </c>
      <c r="AN100" s="80">
        <v>11</v>
      </c>
      <c r="AO100" s="65">
        <f t="shared" si="24"/>
        <v>0.42105263157894735</v>
      </c>
      <c r="AW100" s="79">
        <f>AW99+1</f>
        <v>49</v>
      </c>
      <c r="AX100" s="48" t="s">
        <v>480</v>
      </c>
      <c r="AY100" s="66">
        <v>64</v>
      </c>
      <c r="AZ100" s="80">
        <v>38</v>
      </c>
      <c r="BA100" s="65">
        <f t="shared" si="25"/>
        <v>0.40625</v>
      </c>
    </row>
    <row r="101" spans="1:53">
      <c r="A101" s="48" t="s">
        <v>52</v>
      </c>
      <c r="B101" s="48" t="s">
        <v>157</v>
      </c>
      <c r="C101" s="66">
        <v>360</v>
      </c>
      <c r="D101" s="80">
        <v>191</v>
      </c>
      <c r="E101" s="65">
        <f t="shared" si="26"/>
        <v>0.46944444444444444</v>
      </c>
      <c r="G101" s="79">
        <f t="shared" si="27"/>
        <v>97</v>
      </c>
      <c r="H101" s="48" t="s">
        <v>406</v>
      </c>
      <c r="I101" s="66">
        <v>83</v>
      </c>
      <c r="J101" s="80">
        <v>47</v>
      </c>
      <c r="K101" s="65">
        <f t="shared" ref="K101:K132" si="30">1-(J101/I101)</f>
        <v>0.4337349397590361</v>
      </c>
      <c r="AE101" s="79">
        <v>49</v>
      </c>
      <c r="AF101" s="48" t="s">
        <v>553</v>
      </c>
      <c r="AG101" s="66">
        <v>49</v>
      </c>
      <c r="AH101" s="80">
        <v>33</v>
      </c>
      <c r="AI101" s="65">
        <f t="shared" ref="AI101:AI119" si="31">1-(AH101/AG101)</f>
        <v>0.32653061224489799</v>
      </c>
      <c r="AK101" s="79">
        <v>49</v>
      </c>
      <c r="AL101" s="48" t="s">
        <v>221</v>
      </c>
      <c r="AM101" s="66">
        <v>221</v>
      </c>
      <c r="AN101" s="80">
        <v>128</v>
      </c>
      <c r="AO101" s="65">
        <f t="shared" ref="AO101:AO132" si="32">1-(AN101/AM101)</f>
        <v>0.420814479638009</v>
      </c>
      <c r="AW101" s="79">
        <v>49</v>
      </c>
      <c r="AX101" s="48" t="s">
        <v>456</v>
      </c>
      <c r="AY101" s="66">
        <v>69</v>
      </c>
      <c r="AZ101" s="80">
        <v>41</v>
      </c>
      <c r="BA101" s="65">
        <f t="shared" ref="BA101:BA132" si="33">1-(AZ101/AY101)</f>
        <v>0.40579710144927539</v>
      </c>
    </row>
    <row r="102" spans="1:53">
      <c r="A102" s="48" t="s">
        <v>72</v>
      </c>
      <c r="B102" s="48" t="s">
        <v>270</v>
      </c>
      <c r="C102" s="66">
        <v>165</v>
      </c>
      <c r="D102" s="80">
        <v>97</v>
      </c>
      <c r="E102" s="65">
        <f t="shared" si="26"/>
        <v>0.41212121212121211</v>
      </c>
      <c r="G102" s="79">
        <f t="shared" si="27"/>
        <v>98</v>
      </c>
      <c r="H102" s="48" t="s">
        <v>255</v>
      </c>
      <c r="I102" s="66">
        <v>184</v>
      </c>
      <c r="J102" s="80">
        <v>105</v>
      </c>
      <c r="K102" s="65">
        <f t="shared" si="30"/>
        <v>0.42934782608695654</v>
      </c>
      <c r="AE102" s="79">
        <f>AE101+1</f>
        <v>50</v>
      </c>
      <c r="AF102" s="48" t="s">
        <v>683</v>
      </c>
      <c r="AG102" s="66">
        <v>28</v>
      </c>
      <c r="AH102" s="80">
        <v>19</v>
      </c>
      <c r="AI102" s="65">
        <f t="shared" si="31"/>
        <v>0.3214285714285714</v>
      </c>
      <c r="AK102" s="79">
        <f>AK101+1</f>
        <v>50</v>
      </c>
      <c r="AL102" s="48" t="s">
        <v>660</v>
      </c>
      <c r="AM102" s="66">
        <v>31</v>
      </c>
      <c r="AN102" s="80">
        <v>18</v>
      </c>
      <c r="AO102" s="65">
        <f t="shared" si="32"/>
        <v>0.41935483870967738</v>
      </c>
      <c r="AW102" s="79">
        <f>AW101+1</f>
        <v>50</v>
      </c>
      <c r="AX102" s="48" t="s">
        <v>422</v>
      </c>
      <c r="AY102" s="66">
        <v>77</v>
      </c>
      <c r="AZ102" s="80">
        <v>46</v>
      </c>
      <c r="BA102" s="65">
        <f t="shared" si="33"/>
        <v>0.40259740259740262</v>
      </c>
    </row>
    <row r="103" spans="1:53">
      <c r="A103" s="48" t="s">
        <v>52</v>
      </c>
      <c r="B103" s="48" t="s">
        <v>586</v>
      </c>
      <c r="C103" s="66">
        <v>42</v>
      </c>
      <c r="D103" s="80">
        <v>25</v>
      </c>
      <c r="E103" s="65">
        <f t="shared" si="26"/>
        <v>0.40476190476190477</v>
      </c>
      <c r="G103" s="79">
        <f t="shared" si="27"/>
        <v>99</v>
      </c>
      <c r="H103" s="48" t="s">
        <v>814</v>
      </c>
      <c r="I103" s="66">
        <v>14</v>
      </c>
      <c r="J103" s="80">
        <v>8</v>
      </c>
      <c r="K103" s="65">
        <f t="shared" si="30"/>
        <v>0.4285714285714286</v>
      </c>
      <c r="AE103" s="79">
        <v>50</v>
      </c>
      <c r="AF103" s="48" t="s">
        <v>774</v>
      </c>
      <c r="AG103" s="66">
        <v>19</v>
      </c>
      <c r="AH103" s="80">
        <v>13</v>
      </c>
      <c r="AI103" s="65">
        <f t="shared" si="31"/>
        <v>0.31578947368421051</v>
      </c>
      <c r="AK103" s="79">
        <v>50</v>
      </c>
      <c r="AL103" s="48" t="s">
        <v>336</v>
      </c>
      <c r="AM103" s="66">
        <v>118</v>
      </c>
      <c r="AN103" s="80">
        <v>69</v>
      </c>
      <c r="AO103" s="65">
        <f t="shared" si="32"/>
        <v>0.4152542372881356</v>
      </c>
      <c r="AW103" s="79">
        <v>50</v>
      </c>
      <c r="AX103" s="48" t="s">
        <v>570</v>
      </c>
      <c r="AY103" s="66">
        <v>45</v>
      </c>
      <c r="AZ103" s="80">
        <v>27</v>
      </c>
      <c r="BA103" s="65">
        <f t="shared" si="33"/>
        <v>0.4</v>
      </c>
    </row>
    <row r="104" spans="1:53">
      <c r="A104" s="48" t="s">
        <v>64</v>
      </c>
      <c r="B104" s="48" t="s">
        <v>842</v>
      </c>
      <c r="C104" s="66">
        <v>11</v>
      </c>
      <c r="D104" s="80">
        <v>13</v>
      </c>
      <c r="E104" s="65">
        <f t="shared" si="26"/>
        <v>-0.18181818181818188</v>
      </c>
      <c r="G104" s="79">
        <f t="shared" si="27"/>
        <v>100</v>
      </c>
      <c r="H104" s="48" t="s">
        <v>225</v>
      </c>
      <c r="I104" s="66">
        <v>213</v>
      </c>
      <c r="J104" s="80">
        <v>123</v>
      </c>
      <c r="K104" s="65">
        <f t="shared" si="30"/>
        <v>0.42253521126760563</v>
      </c>
      <c r="AE104" s="79">
        <f>AE103+1</f>
        <v>51</v>
      </c>
      <c r="AF104" s="48" t="s">
        <v>655</v>
      </c>
      <c r="AG104" s="66">
        <v>32</v>
      </c>
      <c r="AH104" s="80">
        <v>22</v>
      </c>
      <c r="AI104" s="65">
        <f t="shared" si="31"/>
        <v>0.3125</v>
      </c>
      <c r="AK104" s="79">
        <f>AK103+1</f>
        <v>51</v>
      </c>
      <c r="AL104" s="48" t="s">
        <v>394</v>
      </c>
      <c r="AM104" s="66">
        <v>87</v>
      </c>
      <c r="AN104" s="80">
        <v>51</v>
      </c>
      <c r="AO104" s="65">
        <f t="shared" si="32"/>
        <v>0.41379310344827591</v>
      </c>
      <c r="AW104" s="79">
        <f>AW103+1</f>
        <v>51</v>
      </c>
      <c r="AX104" s="48" t="s">
        <v>195</v>
      </c>
      <c r="AY104" s="66">
        <v>265</v>
      </c>
      <c r="AZ104" s="80">
        <v>159</v>
      </c>
      <c r="BA104" s="65">
        <f t="shared" si="33"/>
        <v>0.4</v>
      </c>
    </row>
    <row r="105" spans="1:53">
      <c r="A105" s="48" t="s">
        <v>79</v>
      </c>
      <c r="B105" s="48" t="s">
        <v>204</v>
      </c>
      <c r="C105" s="66">
        <v>255</v>
      </c>
      <c r="D105" s="80">
        <v>133</v>
      </c>
      <c r="E105" s="65">
        <f t="shared" si="26"/>
        <v>0.47843137254901957</v>
      </c>
      <c r="G105" s="79">
        <f t="shared" si="27"/>
        <v>101</v>
      </c>
      <c r="H105" s="48" t="s">
        <v>163</v>
      </c>
      <c r="I105" s="66">
        <v>349</v>
      </c>
      <c r="J105" s="80">
        <v>203</v>
      </c>
      <c r="K105" s="65">
        <f t="shared" si="30"/>
        <v>0.41833810888252154</v>
      </c>
      <c r="AE105" s="79">
        <v>51</v>
      </c>
      <c r="AF105" s="48" t="s">
        <v>538</v>
      </c>
      <c r="AG105" s="66">
        <v>52</v>
      </c>
      <c r="AH105" s="80">
        <v>36</v>
      </c>
      <c r="AI105" s="65">
        <f t="shared" si="31"/>
        <v>0.30769230769230771</v>
      </c>
      <c r="AK105" s="79">
        <v>51</v>
      </c>
      <c r="AL105" s="48" t="s">
        <v>432</v>
      </c>
      <c r="AM105" s="66">
        <v>75</v>
      </c>
      <c r="AN105" s="80">
        <v>44</v>
      </c>
      <c r="AO105" s="65">
        <f t="shared" si="32"/>
        <v>0.41333333333333333</v>
      </c>
      <c r="AW105" s="79">
        <v>51</v>
      </c>
      <c r="AX105" s="48" t="s">
        <v>811</v>
      </c>
      <c r="AY105" s="66">
        <v>15</v>
      </c>
      <c r="AZ105" s="80">
        <v>9</v>
      </c>
      <c r="BA105" s="65">
        <f t="shared" si="33"/>
        <v>0.4</v>
      </c>
    </row>
    <row r="106" spans="1:53" ht="14.25" customHeight="1">
      <c r="A106" s="48" t="s">
        <v>61</v>
      </c>
      <c r="B106" s="48" t="s">
        <v>244</v>
      </c>
      <c r="C106" s="66">
        <v>189</v>
      </c>
      <c r="D106" s="80">
        <v>52</v>
      </c>
      <c r="E106" s="65">
        <f t="shared" si="26"/>
        <v>0.72486772486772488</v>
      </c>
      <c r="G106" s="79">
        <f t="shared" si="27"/>
        <v>102</v>
      </c>
      <c r="H106" s="48" t="s">
        <v>690</v>
      </c>
      <c r="I106" s="66">
        <v>27</v>
      </c>
      <c r="J106" s="80">
        <v>16</v>
      </c>
      <c r="K106" s="65">
        <f t="shared" si="30"/>
        <v>0.40740740740740744</v>
      </c>
      <c r="AE106" s="79">
        <f>AE105+1</f>
        <v>52</v>
      </c>
      <c r="AF106" s="48" t="s">
        <v>517</v>
      </c>
      <c r="AG106" s="66">
        <v>56</v>
      </c>
      <c r="AH106" s="80">
        <v>40</v>
      </c>
      <c r="AI106" s="65">
        <f t="shared" si="31"/>
        <v>0.2857142857142857</v>
      </c>
      <c r="AK106" s="79">
        <f>AK105+1</f>
        <v>52</v>
      </c>
      <c r="AL106" s="48" t="s">
        <v>270</v>
      </c>
      <c r="AM106" s="66">
        <v>165</v>
      </c>
      <c r="AN106" s="80">
        <v>97</v>
      </c>
      <c r="AO106" s="65">
        <f t="shared" si="32"/>
        <v>0.41212121212121211</v>
      </c>
      <c r="AW106" s="79">
        <f>AW105+1</f>
        <v>52</v>
      </c>
      <c r="AX106" s="48" t="s">
        <v>760</v>
      </c>
      <c r="AY106" s="66">
        <v>20</v>
      </c>
      <c r="AZ106" s="80">
        <v>12</v>
      </c>
      <c r="BA106" s="65">
        <f t="shared" si="33"/>
        <v>0.4</v>
      </c>
    </row>
    <row r="107" spans="1:53" ht="14.25" customHeight="1">
      <c r="A107" s="48" t="s">
        <v>79</v>
      </c>
      <c r="B107" s="48" t="s">
        <v>624</v>
      </c>
      <c r="C107" s="66">
        <v>35</v>
      </c>
      <c r="D107" s="80">
        <v>21</v>
      </c>
      <c r="E107" s="65">
        <f t="shared" si="26"/>
        <v>0.4</v>
      </c>
      <c r="G107" s="79">
        <f t="shared" si="27"/>
        <v>103</v>
      </c>
      <c r="H107" s="48" t="s">
        <v>586</v>
      </c>
      <c r="I107" s="66">
        <v>42</v>
      </c>
      <c r="J107" s="80">
        <v>25</v>
      </c>
      <c r="K107" s="65">
        <f t="shared" si="30"/>
        <v>0.40476190476190477</v>
      </c>
      <c r="AE107" s="79">
        <v>52</v>
      </c>
      <c r="AF107" s="48" t="s">
        <v>311</v>
      </c>
      <c r="AG107" s="66">
        <v>133</v>
      </c>
      <c r="AH107" s="80">
        <v>96</v>
      </c>
      <c r="AI107" s="65">
        <f t="shared" si="31"/>
        <v>0.27819548872180455</v>
      </c>
      <c r="AK107" s="79">
        <v>52</v>
      </c>
      <c r="AL107" s="48" t="s">
        <v>790</v>
      </c>
      <c r="AM107" s="66">
        <v>17</v>
      </c>
      <c r="AN107" s="80">
        <v>10</v>
      </c>
      <c r="AO107" s="65">
        <f t="shared" si="32"/>
        <v>0.41176470588235292</v>
      </c>
      <c r="AW107" s="79">
        <v>52</v>
      </c>
      <c r="AX107" s="48" t="s">
        <v>650</v>
      </c>
      <c r="AY107" s="66">
        <v>33</v>
      </c>
      <c r="AZ107" s="80">
        <v>20</v>
      </c>
      <c r="BA107" s="65">
        <f t="shared" si="33"/>
        <v>0.39393939393939392</v>
      </c>
    </row>
    <row r="108" spans="1:53">
      <c r="A108" s="48" t="s">
        <v>72</v>
      </c>
      <c r="B108" s="48" t="s">
        <v>477</v>
      </c>
      <c r="C108" s="66">
        <v>64</v>
      </c>
      <c r="D108" s="80">
        <v>41</v>
      </c>
      <c r="E108" s="65">
        <f t="shared" si="26"/>
        <v>0.359375</v>
      </c>
      <c r="G108" s="79">
        <f t="shared" si="27"/>
        <v>104</v>
      </c>
      <c r="H108" s="48" t="s">
        <v>436</v>
      </c>
      <c r="I108" s="66">
        <v>73</v>
      </c>
      <c r="J108" s="80">
        <v>44</v>
      </c>
      <c r="K108" s="65">
        <f t="shared" si="30"/>
        <v>0.39726027397260277</v>
      </c>
      <c r="AE108" s="79">
        <f>AE107+1</f>
        <v>53</v>
      </c>
      <c r="AF108" s="48" t="s">
        <v>847</v>
      </c>
      <c r="AG108" s="66">
        <v>11</v>
      </c>
      <c r="AH108" s="80">
        <v>8</v>
      </c>
      <c r="AI108" s="65">
        <f t="shared" si="31"/>
        <v>0.27272727272727271</v>
      </c>
      <c r="AK108" s="79">
        <f>AK107+1</f>
        <v>53</v>
      </c>
      <c r="AL108" s="48" t="s">
        <v>733</v>
      </c>
      <c r="AM108" s="66">
        <v>22</v>
      </c>
      <c r="AN108" s="80">
        <v>13</v>
      </c>
      <c r="AO108" s="65">
        <f t="shared" si="32"/>
        <v>0.40909090909090906</v>
      </c>
      <c r="AW108" s="79">
        <f>AW107+1</f>
        <v>53</v>
      </c>
      <c r="AX108" s="48" t="s">
        <v>339</v>
      </c>
      <c r="AY108" s="66">
        <v>117</v>
      </c>
      <c r="AZ108" s="80">
        <v>71</v>
      </c>
      <c r="BA108" s="65">
        <f t="shared" si="33"/>
        <v>0.39316239316239321</v>
      </c>
    </row>
    <row r="109" spans="1:53">
      <c r="A109" s="48" t="s">
        <v>52</v>
      </c>
      <c r="B109" s="48" t="s">
        <v>466</v>
      </c>
      <c r="C109" s="66">
        <v>66</v>
      </c>
      <c r="D109" s="80">
        <v>27</v>
      </c>
      <c r="E109" s="65">
        <f t="shared" si="26"/>
        <v>0.59090909090909083</v>
      </c>
      <c r="G109" s="79">
        <f t="shared" si="27"/>
        <v>105</v>
      </c>
      <c r="H109" s="48" t="s">
        <v>266</v>
      </c>
      <c r="I109" s="66">
        <v>168</v>
      </c>
      <c r="J109" s="80">
        <v>102</v>
      </c>
      <c r="K109" s="65">
        <f t="shared" si="30"/>
        <v>0.3928571428571429</v>
      </c>
      <c r="AE109" s="79">
        <v>53</v>
      </c>
      <c r="AF109" s="48" t="s">
        <v>637</v>
      </c>
      <c r="AG109" s="66">
        <v>34</v>
      </c>
      <c r="AH109" s="80">
        <v>25</v>
      </c>
      <c r="AI109" s="65">
        <f t="shared" si="31"/>
        <v>0.26470588235294112</v>
      </c>
      <c r="AK109" s="79">
        <v>53</v>
      </c>
      <c r="AL109" s="48" t="s">
        <v>166</v>
      </c>
      <c r="AM109" s="66">
        <v>341</v>
      </c>
      <c r="AN109" s="80">
        <v>202</v>
      </c>
      <c r="AO109" s="65">
        <f t="shared" si="32"/>
        <v>0.40762463343108502</v>
      </c>
      <c r="AW109" s="79">
        <v>53</v>
      </c>
      <c r="AX109" s="48" t="s">
        <v>581</v>
      </c>
      <c r="AY109" s="66">
        <v>44</v>
      </c>
      <c r="AZ109" s="80">
        <v>27</v>
      </c>
      <c r="BA109" s="65">
        <f t="shared" si="33"/>
        <v>0.38636363636363635</v>
      </c>
    </row>
    <row r="110" spans="1:53">
      <c r="A110" s="48" t="s">
        <v>72</v>
      </c>
      <c r="B110" s="48" t="s">
        <v>294</v>
      </c>
      <c r="C110" s="66">
        <v>143</v>
      </c>
      <c r="D110" s="80">
        <v>90</v>
      </c>
      <c r="E110" s="65">
        <f t="shared" si="26"/>
        <v>0.37062937062937062</v>
      </c>
      <c r="G110" s="79">
        <f t="shared" si="27"/>
        <v>106</v>
      </c>
      <c r="H110" s="48" t="s">
        <v>567</v>
      </c>
      <c r="I110" s="66">
        <v>46</v>
      </c>
      <c r="J110" s="80">
        <v>28</v>
      </c>
      <c r="K110" s="65">
        <f t="shared" si="30"/>
        <v>0.39130434782608692</v>
      </c>
      <c r="AE110" s="79">
        <f>AE109+1</f>
        <v>54</v>
      </c>
      <c r="AF110" s="48" t="s">
        <v>904</v>
      </c>
      <c r="AG110" s="66">
        <v>4</v>
      </c>
      <c r="AH110" s="80">
        <v>3</v>
      </c>
      <c r="AI110" s="65">
        <f t="shared" si="31"/>
        <v>0.25</v>
      </c>
      <c r="AK110" s="79">
        <f>AK109+1</f>
        <v>54</v>
      </c>
      <c r="AL110" s="48" t="s">
        <v>383</v>
      </c>
      <c r="AM110" s="66">
        <v>91</v>
      </c>
      <c r="AN110" s="80">
        <v>54</v>
      </c>
      <c r="AO110" s="65">
        <f t="shared" si="32"/>
        <v>0.40659340659340659</v>
      </c>
      <c r="AW110" s="79">
        <f>AW109+1</f>
        <v>54</v>
      </c>
      <c r="AX110" s="48" t="s">
        <v>501</v>
      </c>
      <c r="AY110" s="66">
        <v>60</v>
      </c>
      <c r="AZ110" s="80">
        <v>37</v>
      </c>
      <c r="BA110" s="65">
        <f t="shared" si="33"/>
        <v>0.3833333333333333</v>
      </c>
    </row>
    <row r="111" spans="1:53">
      <c r="A111" s="48" t="s">
        <v>1452</v>
      </c>
      <c r="B111" s="48" t="s">
        <v>601</v>
      </c>
      <c r="C111" s="66">
        <v>40</v>
      </c>
      <c r="D111" s="80">
        <v>19</v>
      </c>
      <c r="E111" s="65">
        <f t="shared" si="26"/>
        <v>0.52500000000000002</v>
      </c>
      <c r="G111" s="79">
        <f t="shared" si="27"/>
        <v>107</v>
      </c>
      <c r="H111" s="48" t="s">
        <v>136</v>
      </c>
      <c r="I111" s="66">
        <v>473</v>
      </c>
      <c r="J111" s="80">
        <v>289</v>
      </c>
      <c r="K111" s="65">
        <f t="shared" si="30"/>
        <v>0.38900634249471455</v>
      </c>
      <c r="AE111" s="79">
        <v>54</v>
      </c>
      <c r="AF111" s="48" t="s">
        <v>437</v>
      </c>
      <c r="AG111" s="66">
        <v>73</v>
      </c>
      <c r="AH111" s="80">
        <v>57</v>
      </c>
      <c r="AI111" s="65">
        <f t="shared" si="31"/>
        <v>0.21917808219178081</v>
      </c>
      <c r="AK111" s="79">
        <v>54</v>
      </c>
      <c r="AL111" s="48" t="s">
        <v>561</v>
      </c>
      <c r="AM111" s="66">
        <v>47</v>
      </c>
      <c r="AN111" s="80">
        <v>28</v>
      </c>
      <c r="AO111" s="65">
        <f t="shared" si="32"/>
        <v>0.4042553191489362</v>
      </c>
      <c r="AW111" s="79">
        <v>54</v>
      </c>
      <c r="AX111" s="48" t="s">
        <v>634</v>
      </c>
      <c r="AY111" s="66">
        <v>34</v>
      </c>
      <c r="AZ111" s="80">
        <v>21</v>
      </c>
      <c r="BA111" s="65">
        <f t="shared" si="33"/>
        <v>0.38235294117647056</v>
      </c>
    </row>
    <row r="112" spans="1:53">
      <c r="A112" s="48" t="s">
        <v>56</v>
      </c>
      <c r="B112" s="48" t="s">
        <v>763</v>
      </c>
      <c r="C112" s="66">
        <v>19</v>
      </c>
      <c r="D112" s="80">
        <v>9</v>
      </c>
      <c r="E112" s="65">
        <f t="shared" si="26"/>
        <v>0.52631578947368429</v>
      </c>
      <c r="G112" s="79">
        <f t="shared" si="27"/>
        <v>108</v>
      </c>
      <c r="H112" s="48" t="s">
        <v>513</v>
      </c>
      <c r="I112" s="66">
        <v>57</v>
      </c>
      <c r="J112" s="80">
        <v>35</v>
      </c>
      <c r="K112" s="65">
        <f t="shared" si="30"/>
        <v>0.38596491228070173</v>
      </c>
      <c r="AE112" s="79">
        <f>AE111+1</f>
        <v>55</v>
      </c>
      <c r="AF112" s="48" t="s">
        <v>723</v>
      </c>
      <c r="AG112" s="66">
        <v>24</v>
      </c>
      <c r="AH112" s="80">
        <v>19</v>
      </c>
      <c r="AI112" s="65">
        <f t="shared" si="31"/>
        <v>0.20833333333333337</v>
      </c>
      <c r="AK112" s="79">
        <f>AK111+1</f>
        <v>55</v>
      </c>
      <c r="AL112" s="48" t="s">
        <v>280</v>
      </c>
      <c r="AM112" s="66">
        <v>156</v>
      </c>
      <c r="AN112" s="80">
        <v>93</v>
      </c>
      <c r="AO112" s="65">
        <f t="shared" si="32"/>
        <v>0.40384615384615385</v>
      </c>
      <c r="AW112" s="79">
        <f>AW111+1</f>
        <v>55</v>
      </c>
      <c r="AX112" s="48" t="s">
        <v>159</v>
      </c>
      <c r="AY112" s="66">
        <v>358</v>
      </c>
      <c r="AZ112" s="80">
        <v>222</v>
      </c>
      <c r="BA112" s="65">
        <f t="shared" si="33"/>
        <v>0.37988826815642462</v>
      </c>
    </row>
    <row r="113" spans="1:53">
      <c r="A113" s="48" t="s">
        <v>52</v>
      </c>
      <c r="B113" s="48" t="s">
        <v>363</v>
      </c>
      <c r="C113" s="66">
        <v>104</v>
      </c>
      <c r="D113" s="80">
        <v>42</v>
      </c>
      <c r="E113" s="65">
        <f t="shared" si="26"/>
        <v>0.59615384615384615</v>
      </c>
      <c r="G113" s="79">
        <f t="shared" si="27"/>
        <v>109</v>
      </c>
      <c r="H113" s="48" t="s">
        <v>633</v>
      </c>
      <c r="I113" s="66">
        <v>34</v>
      </c>
      <c r="J113" s="80">
        <v>21</v>
      </c>
      <c r="K113" s="65">
        <f t="shared" si="30"/>
        <v>0.38235294117647056</v>
      </c>
      <c r="AE113" s="79">
        <v>55</v>
      </c>
      <c r="AF113" s="48" t="s">
        <v>822</v>
      </c>
      <c r="AG113" s="66">
        <v>13</v>
      </c>
      <c r="AH113" s="80">
        <v>11</v>
      </c>
      <c r="AI113" s="65">
        <f t="shared" si="31"/>
        <v>0.15384615384615385</v>
      </c>
      <c r="AK113" s="79">
        <v>55</v>
      </c>
      <c r="AL113" s="48" t="s">
        <v>500</v>
      </c>
      <c r="AM113" s="66">
        <v>60</v>
      </c>
      <c r="AN113" s="80">
        <v>36</v>
      </c>
      <c r="AO113" s="65">
        <f t="shared" si="32"/>
        <v>0.4</v>
      </c>
      <c r="AW113" s="79">
        <v>55</v>
      </c>
      <c r="AX113" s="48" t="s">
        <v>498</v>
      </c>
      <c r="AY113" s="66">
        <v>61</v>
      </c>
      <c r="AZ113" s="80">
        <v>38</v>
      </c>
      <c r="BA113" s="65">
        <f t="shared" si="33"/>
        <v>0.37704918032786883</v>
      </c>
    </row>
    <row r="114" spans="1:53">
      <c r="A114" s="48" t="s">
        <v>52</v>
      </c>
      <c r="B114" s="48" t="s">
        <v>124</v>
      </c>
      <c r="C114" s="66">
        <v>587</v>
      </c>
      <c r="D114" s="80">
        <v>318</v>
      </c>
      <c r="E114" s="65">
        <f t="shared" si="26"/>
        <v>0.45826235093696766</v>
      </c>
      <c r="G114" s="79">
        <f t="shared" si="27"/>
        <v>110</v>
      </c>
      <c r="H114" s="48" t="s">
        <v>643</v>
      </c>
      <c r="I114" s="66">
        <v>34</v>
      </c>
      <c r="J114" s="80">
        <v>21</v>
      </c>
      <c r="K114" s="65">
        <f t="shared" si="30"/>
        <v>0.38235294117647056</v>
      </c>
      <c r="AE114" s="79">
        <f>AE113+1</f>
        <v>56</v>
      </c>
      <c r="AF114" s="48" t="s">
        <v>544</v>
      </c>
      <c r="AG114" s="66">
        <v>51</v>
      </c>
      <c r="AH114" s="80">
        <v>44</v>
      </c>
      <c r="AI114" s="65">
        <f t="shared" si="31"/>
        <v>0.13725490196078427</v>
      </c>
      <c r="AK114" s="79">
        <f>AK113+1</f>
        <v>56</v>
      </c>
      <c r="AL114" s="48" t="s">
        <v>812</v>
      </c>
      <c r="AM114" s="66">
        <v>15</v>
      </c>
      <c r="AN114" s="80">
        <v>9</v>
      </c>
      <c r="AO114" s="65">
        <f t="shared" si="32"/>
        <v>0.4</v>
      </c>
      <c r="AW114" s="79">
        <f>AW113+1</f>
        <v>56</v>
      </c>
      <c r="AX114" s="48" t="s">
        <v>304</v>
      </c>
      <c r="AY114" s="66">
        <v>136</v>
      </c>
      <c r="AZ114" s="80">
        <v>85</v>
      </c>
      <c r="BA114" s="65">
        <f t="shared" si="33"/>
        <v>0.375</v>
      </c>
    </row>
    <row r="115" spans="1:53">
      <c r="A115" s="48" t="s">
        <v>58</v>
      </c>
      <c r="B115" s="48" t="s">
        <v>702</v>
      </c>
      <c r="C115" s="66">
        <v>26</v>
      </c>
      <c r="D115" s="80">
        <v>9</v>
      </c>
      <c r="E115" s="65">
        <f t="shared" si="26"/>
        <v>0.65384615384615385</v>
      </c>
      <c r="G115" s="79">
        <f t="shared" si="27"/>
        <v>111</v>
      </c>
      <c r="H115" s="48" t="s">
        <v>284</v>
      </c>
      <c r="I115" s="66">
        <v>152</v>
      </c>
      <c r="J115" s="80">
        <v>95</v>
      </c>
      <c r="K115" s="65">
        <f t="shared" si="30"/>
        <v>0.375</v>
      </c>
      <c r="AE115" s="79">
        <v>56</v>
      </c>
      <c r="AF115" s="48" t="s">
        <v>761</v>
      </c>
      <c r="AG115" s="66">
        <v>20</v>
      </c>
      <c r="AH115" s="80">
        <v>19</v>
      </c>
      <c r="AI115" s="65">
        <f t="shared" si="31"/>
        <v>5.0000000000000044E-2</v>
      </c>
      <c r="AK115" s="79">
        <v>56</v>
      </c>
      <c r="AL115" s="48" t="s">
        <v>864</v>
      </c>
      <c r="AM115" s="66">
        <v>10</v>
      </c>
      <c r="AN115" s="80">
        <v>6</v>
      </c>
      <c r="AO115" s="65">
        <f t="shared" si="32"/>
        <v>0.4</v>
      </c>
      <c r="AW115" s="79">
        <v>56</v>
      </c>
      <c r="AX115" s="48" t="s">
        <v>374</v>
      </c>
      <c r="AY115" s="66">
        <v>96</v>
      </c>
      <c r="AZ115" s="80">
        <v>60</v>
      </c>
      <c r="BA115" s="65">
        <f t="shared" si="33"/>
        <v>0.375</v>
      </c>
    </row>
    <row r="116" spans="1:53">
      <c r="A116" s="48" t="s">
        <v>58</v>
      </c>
      <c r="B116" s="48" t="s">
        <v>779</v>
      </c>
      <c r="C116" s="66">
        <v>18</v>
      </c>
      <c r="D116" s="80">
        <v>10</v>
      </c>
      <c r="E116" s="65">
        <f t="shared" si="26"/>
        <v>0.44444444444444442</v>
      </c>
      <c r="G116" s="79">
        <f t="shared" si="27"/>
        <v>112</v>
      </c>
      <c r="H116" s="48" t="s">
        <v>268</v>
      </c>
      <c r="I116" s="66">
        <v>166</v>
      </c>
      <c r="J116" s="80">
        <v>104</v>
      </c>
      <c r="K116" s="65">
        <f t="shared" si="30"/>
        <v>0.37349397590361444</v>
      </c>
      <c r="AE116" s="79">
        <f>AE115+1</f>
        <v>57</v>
      </c>
      <c r="AF116" s="48" t="s">
        <v>817</v>
      </c>
      <c r="AG116" s="66">
        <v>14</v>
      </c>
      <c r="AH116" s="80">
        <v>16</v>
      </c>
      <c r="AI116" s="65">
        <f t="shared" si="31"/>
        <v>-0.14285714285714279</v>
      </c>
      <c r="AK116" s="79">
        <f>AK115+1</f>
        <v>57</v>
      </c>
      <c r="AL116" s="48" t="s">
        <v>108</v>
      </c>
      <c r="AM116" s="66">
        <v>733</v>
      </c>
      <c r="AN116" s="80">
        <v>440</v>
      </c>
      <c r="AO116" s="65">
        <f t="shared" si="32"/>
        <v>0.39972714870395631</v>
      </c>
      <c r="AW116" s="79">
        <f>AW115+1</f>
        <v>57</v>
      </c>
      <c r="AX116" s="48" t="s">
        <v>656</v>
      </c>
      <c r="AY116" s="66">
        <v>32</v>
      </c>
      <c r="AZ116" s="80">
        <v>20</v>
      </c>
      <c r="BA116" s="65">
        <f t="shared" si="33"/>
        <v>0.375</v>
      </c>
    </row>
    <row r="117" spans="1:53">
      <c r="A117" s="48" t="s">
        <v>72</v>
      </c>
      <c r="B117" s="48" t="s">
        <v>280</v>
      </c>
      <c r="C117" s="66">
        <v>156</v>
      </c>
      <c r="D117" s="80">
        <v>93</v>
      </c>
      <c r="E117" s="65">
        <f t="shared" si="26"/>
        <v>0.40384615384615385</v>
      </c>
      <c r="G117" s="79">
        <f t="shared" si="27"/>
        <v>113</v>
      </c>
      <c r="H117" s="48" t="s">
        <v>491</v>
      </c>
      <c r="I117" s="66">
        <v>62</v>
      </c>
      <c r="J117" s="80">
        <v>39</v>
      </c>
      <c r="K117" s="65">
        <f t="shared" si="30"/>
        <v>0.37096774193548387</v>
      </c>
      <c r="AE117" s="79">
        <v>57</v>
      </c>
      <c r="AF117" s="48" t="s">
        <v>842</v>
      </c>
      <c r="AG117" s="66">
        <v>11</v>
      </c>
      <c r="AH117" s="80">
        <v>13</v>
      </c>
      <c r="AI117" s="65">
        <f t="shared" si="31"/>
        <v>-0.18181818181818188</v>
      </c>
      <c r="AK117" s="79">
        <v>57</v>
      </c>
      <c r="AL117" s="48" t="s">
        <v>161</v>
      </c>
      <c r="AM117" s="66">
        <v>355</v>
      </c>
      <c r="AN117" s="80">
        <v>214</v>
      </c>
      <c r="AO117" s="65">
        <f t="shared" si="32"/>
        <v>0.39718309859154932</v>
      </c>
      <c r="AW117" s="79">
        <v>57</v>
      </c>
      <c r="AX117" s="48" t="s">
        <v>541</v>
      </c>
      <c r="AY117" s="66">
        <v>51</v>
      </c>
      <c r="AZ117" s="80">
        <v>32</v>
      </c>
      <c r="BA117" s="65">
        <f t="shared" si="33"/>
        <v>0.37254901960784315</v>
      </c>
    </row>
    <row r="118" spans="1:53">
      <c r="A118" s="48" t="s">
        <v>72</v>
      </c>
      <c r="B118" s="48" t="s">
        <v>764</v>
      </c>
      <c r="C118" s="66">
        <v>19</v>
      </c>
      <c r="D118" s="80">
        <v>14</v>
      </c>
      <c r="E118" s="65">
        <f t="shared" si="26"/>
        <v>0.26315789473684215</v>
      </c>
      <c r="G118" s="79">
        <f t="shared" si="27"/>
        <v>114</v>
      </c>
      <c r="H118" s="48" t="s">
        <v>321</v>
      </c>
      <c r="I118" s="66">
        <v>126</v>
      </c>
      <c r="J118" s="80">
        <v>80</v>
      </c>
      <c r="K118" s="65">
        <f t="shared" si="30"/>
        <v>0.36507936507936511</v>
      </c>
      <c r="AE118" s="79">
        <f>AE117+1</f>
        <v>58</v>
      </c>
      <c r="AF118" s="48" t="s">
        <v>889</v>
      </c>
      <c r="AG118" s="66">
        <v>6</v>
      </c>
      <c r="AH118" s="80">
        <v>9</v>
      </c>
      <c r="AI118" s="65">
        <f t="shared" si="31"/>
        <v>-0.5</v>
      </c>
      <c r="AK118" s="79">
        <f>AK117+1</f>
        <v>58</v>
      </c>
      <c r="AL118" s="48" t="s">
        <v>508</v>
      </c>
      <c r="AM118" s="66">
        <v>58</v>
      </c>
      <c r="AN118" s="80">
        <v>35</v>
      </c>
      <c r="AO118" s="65">
        <f t="shared" si="32"/>
        <v>0.39655172413793105</v>
      </c>
      <c r="AW118" s="79">
        <f>AW117+1</f>
        <v>58</v>
      </c>
      <c r="AX118" s="48" t="s">
        <v>412</v>
      </c>
      <c r="AY118" s="66">
        <v>81</v>
      </c>
      <c r="AZ118" s="80">
        <v>51</v>
      </c>
      <c r="BA118" s="65">
        <f t="shared" si="33"/>
        <v>0.37037037037037035</v>
      </c>
    </row>
    <row r="119" spans="1:53">
      <c r="A119" s="48" t="s">
        <v>72</v>
      </c>
      <c r="B119" s="48" t="s">
        <v>200</v>
      </c>
      <c r="C119" s="66">
        <v>260</v>
      </c>
      <c r="D119" s="80">
        <v>110</v>
      </c>
      <c r="E119" s="65">
        <f t="shared" si="26"/>
        <v>0.57692307692307687</v>
      </c>
      <c r="G119" s="79">
        <f t="shared" si="27"/>
        <v>115</v>
      </c>
      <c r="H119" s="48" t="s">
        <v>353</v>
      </c>
      <c r="I119" s="66">
        <v>108</v>
      </c>
      <c r="J119" s="80">
        <v>69</v>
      </c>
      <c r="K119" s="65">
        <f t="shared" si="30"/>
        <v>0.36111111111111116</v>
      </c>
      <c r="AE119" s="266" t="s">
        <v>42</v>
      </c>
      <c r="AF119" s="266"/>
      <c r="AG119" s="81">
        <f>SUM(AG5:AG118)</f>
        <v>18335</v>
      </c>
      <c r="AH119" s="81">
        <f>SUM(AH5:AH118)</f>
        <v>8578</v>
      </c>
      <c r="AI119" s="82">
        <f t="shared" si="31"/>
        <v>0.53215162257976545</v>
      </c>
      <c r="AK119" s="79">
        <v>58</v>
      </c>
      <c r="AL119" s="48" t="s">
        <v>398</v>
      </c>
      <c r="AM119" s="66">
        <v>86</v>
      </c>
      <c r="AN119" s="80">
        <v>52</v>
      </c>
      <c r="AO119" s="65">
        <f t="shared" si="32"/>
        <v>0.39534883720930236</v>
      </c>
      <c r="AW119" s="79">
        <v>58</v>
      </c>
      <c r="AX119" s="48" t="s">
        <v>193</v>
      </c>
      <c r="AY119" s="66">
        <v>270</v>
      </c>
      <c r="AZ119" s="80">
        <v>170</v>
      </c>
      <c r="BA119" s="65">
        <f t="shared" si="33"/>
        <v>0.37037037037037035</v>
      </c>
    </row>
    <row r="120" spans="1:53">
      <c r="A120" s="48" t="s">
        <v>72</v>
      </c>
      <c r="B120" s="48" t="s">
        <v>137</v>
      </c>
      <c r="C120" s="66">
        <v>471</v>
      </c>
      <c r="D120" s="80">
        <v>272</v>
      </c>
      <c r="E120" s="65">
        <f t="shared" si="26"/>
        <v>0.42250530785562634</v>
      </c>
      <c r="G120" s="79">
        <f t="shared" si="27"/>
        <v>116</v>
      </c>
      <c r="H120" s="48" t="s">
        <v>592</v>
      </c>
      <c r="I120" s="66">
        <v>42</v>
      </c>
      <c r="J120" s="80">
        <v>27</v>
      </c>
      <c r="K120" s="65">
        <f t="shared" si="30"/>
        <v>0.3571428571428571</v>
      </c>
      <c r="AK120" s="79">
        <f>AK119+1</f>
        <v>59</v>
      </c>
      <c r="AL120" s="48" t="s">
        <v>168</v>
      </c>
      <c r="AM120" s="66">
        <v>329</v>
      </c>
      <c r="AN120" s="80">
        <v>199</v>
      </c>
      <c r="AO120" s="65">
        <f t="shared" si="32"/>
        <v>0.39513677811550152</v>
      </c>
      <c r="AW120" s="79">
        <f>AW119+1</f>
        <v>59</v>
      </c>
      <c r="AX120" s="48" t="s">
        <v>476</v>
      </c>
      <c r="AY120" s="66">
        <v>65</v>
      </c>
      <c r="AZ120" s="80">
        <v>41</v>
      </c>
      <c r="BA120" s="65">
        <f t="shared" si="33"/>
        <v>0.36923076923076925</v>
      </c>
    </row>
    <row r="121" spans="1:53">
      <c r="A121" s="48" t="s">
        <v>72</v>
      </c>
      <c r="B121" s="48" t="s">
        <v>196</v>
      </c>
      <c r="C121" s="66">
        <v>264</v>
      </c>
      <c r="D121" s="80">
        <v>148</v>
      </c>
      <c r="E121" s="65">
        <f t="shared" si="26"/>
        <v>0.43939393939393945</v>
      </c>
      <c r="G121" s="79">
        <f t="shared" si="27"/>
        <v>117</v>
      </c>
      <c r="H121" s="48" t="s">
        <v>782</v>
      </c>
      <c r="I121" s="66">
        <v>18</v>
      </c>
      <c r="J121" s="80">
        <v>12</v>
      </c>
      <c r="K121" s="65">
        <f t="shared" si="30"/>
        <v>0.33333333333333337</v>
      </c>
      <c r="AK121" s="79">
        <v>59</v>
      </c>
      <c r="AL121" s="48" t="s">
        <v>366</v>
      </c>
      <c r="AM121" s="66">
        <v>102</v>
      </c>
      <c r="AN121" s="80">
        <v>62</v>
      </c>
      <c r="AO121" s="65">
        <f t="shared" si="32"/>
        <v>0.39215686274509809</v>
      </c>
      <c r="AW121" s="79">
        <v>59</v>
      </c>
      <c r="AX121" s="48" t="s">
        <v>762</v>
      </c>
      <c r="AY121" s="66">
        <v>19</v>
      </c>
      <c r="AZ121" s="80">
        <v>12</v>
      </c>
      <c r="BA121" s="65">
        <f t="shared" si="33"/>
        <v>0.36842105263157898</v>
      </c>
    </row>
    <row r="122" spans="1:53">
      <c r="A122" s="48" t="s">
        <v>64</v>
      </c>
      <c r="B122" s="48" t="s">
        <v>717</v>
      </c>
      <c r="C122" s="66">
        <v>24</v>
      </c>
      <c r="D122" s="80">
        <v>13</v>
      </c>
      <c r="E122" s="65">
        <f t="shared" si="26"/>
        <v>0.45833333333333337</v>
      </c>
      <c r="G122" s="79">
        <f t="shared" si="27"/>
        <v>118</v>
      </c>
      <c r="H122" s="48" t="s">
        <v>748</v>
      </c>
      <c r="I122" s="66">
        <v>21</v>
      </c>
      <c r="J122" s="80">
        <v>14</v>
      </c>
      <c r="K122" s="65">
        <f t="shared" si="30"/>
        <v>0.33333333333333337</v>
      </c>
      <c r="AK122" s="79">
        <f>AK121+1</f>
        <v>60</v>
      </c>
      <c r="AL122" s="48" t="s">
        <v>236</v>
      </c>
      <c r="AM122" s="66">
        <v>199</v>
      </c>
      <c r="AN122" s="80">
        <v>121</v>
      </c>
      <c r="AO122" s="65">
        <f t="shared" si="32"/>
        <v>0.39195979899497491</v>
      </c>
      <c r="AW122" s="79">
        <f>AW121+1</f>
        <v>60</v>
      </c>
      <c r="AX122" s="48" t="s">
        <v>843</v>
      </c>
      <c r="AY122" s="66">
        <v>11</v>
      </c>
      <c r="AZ122" s="80">
        <v>7</v>
      </c>
      <c r="BA122" s="65">
        <f t="shared" si="33"/>
        <v>0.36363636363636365</v>
      </c>
    </row>
    <row r="123" spans="1:53">
      <c r="A123" s="48" t="s">
        <v>72</v>
      </c>
      <c r="B123" s="48" t="s">
        <v>239</v>
      </c>
      <c r="C123" s="66">
        <v>198</v>
      </c>
      <c r="D123" s="80">
        <v>95</v>
      </c>
      <c r="E123" s="65">
        <f t="shared" si="26"/>
        <v>0.52020202020202022</v>
      </c>
      <c r="G123" s="79">
        <f t="shared" si="27"/>
        <v>119</v>
      </c>
      <c r="H123" s="48" t="s">
        <v>582</v>
      </c>
      <c r="I123" s="66">
        <v>43</v>
      </c>
      <c r="J123" s="80">
        <v>29</v>
      </c>
      <c r="K123" s="65">
        <f t="shared" si="30"/>
        <v>0.32558139534883723</v>
      </c>
      <c r="AK123" s="79">
        <v>60</v>
      </c>
      <c r="AL123" s="48" t="s">
        <v>600</v>
      </c>
      <c r="AM123" s="66">
        <v>41</v>
      </c>
      <c r="AN123" s="80">
        <v>25</v>
      </c>
      <c r="AO123" s="65">
        <f t="shared" si="32"/>
        <v>0.3902439024390244</v>
      </c>
      <c r="AW123" s="79">
        <v>60</v>
      </c>
      <c r="AX123" s="48" t="s">
        <v>275</v>
      </c>
      <c r="AY123" s="66">
        <v>161</v>
      </c>
      <c r="AZ123" s="80">
        <v>103</v>
      </c>
      <c r="BA123" s="65">
        <f t="shared" si="33"/>
        <v>0.36024844720496896</v>
      </c>
    </row>
    <row r="124" spans="1:53">
      <c r="A124" s="48" t="s">
        <v>72</v>
      </c>
      <c r="B124" s="48" t="s">
        <v>259</v>
      </c>
      <c r="C124" s="66">
        <v>175</v>
      </c>
      <c r="D124" s="80">
        <v>77</v>
      </c>
      <c r="E124" s="65">
        <f t="shared" si="26"/>
        <v>0.56000000000000005</v>
      </c>
      <c r="G124" s="79">
        <f t="shared" si="27"/>
        <v>120</v>
      </c>
      <c r="H124" s="48" t="s">
        <v>603</v>
      </c>
      <c r="I124" s="66">
        <v>40</v>
      </c>
      <c r="J124" s="80">
        <v>27</v>
      </c>
      <c r="K124" s="65">
        <f t="shared" si="30"/>
        <v>0.32499999999999996</v>
      </c>
      <c r="AK124" s="79">
        <f>AK123+1</f>
        <v>61</v>
      </c>
      <c r="AL124" s="48" t="s">
        <v>463</v>
      </c>
      <c r="AM124" s="66">
        <v>67</v>
      </c>
      <c r="AN124" s="80">
        <v>41</v>
      </c>
      <c r="AO124" s="65">
        <f t="shared" si="32"/>
        <v>0.38805970149253732</v>
      </c>
      <c r="AW124" s="79">
        <f>AW123+1</f>
        <v>61</v>
      </c>
      <c r="AX124" s="48" t="s">
        <v>688</v>
      </c>
      <c r="AY124" s="66">
        <v>28</v>
      </c>
      <c r="AZ124" s="80">
        <v>18</v>
      </c>
      <c r="BA124" s="65">
        <f t="shared" si="33"/>
        <v>0.3571428571428571</v>
      </c>
    </row>
    <row r="125" spans="1:53">
      <c r="A125" s="48" t="s">
        <v>56</v>
      </c>
      <c r="B125" s="48" t="s">
        <v>179</v>
      </c>
      <c r="C125" s="66">
        <v>297</v>
      </c>
      <c r="D125" s="80">
        <v>215</v>
      </c>
      <c r="E125" s="65">
        <f t="shared" si="26"/>
        <v>0.27609427609427606</v>
      </c>
      <c r="G125" s="79">
        <f t="shared" si="27"/>
        <v>121</v>
      </c>
      <c r="H125" s="48" t="s">
        <v>150</v>
      </c>
      <c r="I125" s="66">
        <v>391</v>
      </c>
      <c r="J125" s="80">
        <v>267</v>
      </c>
      <c r="K125" s="65">
        <f t="shared" si="30"/>
        <v>0.31713554987212278</v>
      </c>
      <c r="AK125" s="79">
        <v>61</v>
      </c>
      <c r="AL125" s="48" t="s">
        <v>142</v>
      </c>
      <c r="AM125" s="66">
        <v>454</v>
      </c>
      <c r="AN125" s="80">
        <v>278</v>
      </c>
      <c r="AO125" s="65">
        <f t="shared" si="32"/>
        <v>0.38766519823788548</v>
      </c>
      <c r="AW125" s="79">
        <v>61</v>
      </c>
      <c r="AX125" s="48" t="s">
        <v>526</v>
      </c>
      <c r="AY125" s="66">
        <v>54</v>
      </c>
      <c r="AZ125" s="80">
        <v>35</v>
      </c>
      <c r="BA125" s="65">
        <f t="shared" si="33"/>
        <v>0.35185185185185186</v>
      </c>
    </row>
    <row r="126" spans="1:53">
      <c r="A126" s="48" t="s">
        <v>61</v>
      </c>
      <c r="B126" s="48" t="s">
        <v>899</v>
      </c>
      <c r="C126" s="66">
        <v>4</v>
      </c>
      <c r="D126" s="80">
        <v>6</v>
      </c>
      <c r="E126" s="65">
        <f t="shared" si="26"/>
        <v>-0.5</v>
      </c>
      <c r="G126" s="79">
        <f t="shared" si="27"/>
        <v>122</v>
      </c>
      <c r="H126" s="48" t="s">
        <v>852</v>
      </c>
      <c r="I126" s="66">
        <v>10</v>
      </c>
      <c r="J126" s="80">
        <v>7</v>
      </c>
      <c r="K126" s="65">
        <f t="shared" si="30"/>
        <v>0.30000000000000004</v>
      </c>
      <c r="AK126" s="79">
        <f>AK125+1</f>
        <v>62</v>
      </c>
      <c r="AL126" s="48" t="s">
        <v>820</v>
      </c>
      <c r="AM126" s="66">
        <v>13</v>
      </c>
      <c r="AN126" s="80">
        <v>8</v>
      </c>
      <c r="AO126" s="65">
        <f t="shared" si="32"/>
        <v>0.38461538461538458</v>
      </c>
      <c r="AW126" s="79">
        <f>AW125+1</f>
        <v>62</v>
      </c>
      <c r="AX126" s="48" t="s">
        <v>174</v>
      </c>
      <c r="AY126" s="66">
        <v>309</v>
      </c>
      <c r="AZ126" s="80">
        <v>201</v>
      </c>
      <c r="BA126" s="65">
        <f t="shared" si="33"/>
        <v>0.34951456310679607</v>
      </c>
    </row>
    <row r="127" spans="1:53">
      <c r="A127" s="48" t="s">
        <v>72</v>
      </c>
      <c r="B127" s="48" t="s">
        <v>119</v>
      </c>
      <c r="C127" s="66">
        <v>629</v>
      </c>
      <c r="D127" s="80">
        <v>344</v>
      </c>
      <c r="E127" s="65">
        <f t="shared" si="26"/>
        <v>0.45310015898251188</v>
      </c>
      <c r="G127" s="79">
        <f t="shared" si="27"/>
        <v>123</v>
      </c>
      <c r="H127" s="48" t="s">
        <v>605</v>
      </c>
      <c r="I127" s="66">
        <v>40</v>
      </c>
      <c r="J127" s="80">
        <v>28</v>
      </c>
      <c r="K127" s="65">
        <f t="shared" si="30"/>
        <v>0.30000000000000004</v>
      </c>
      <c r="AK127" s="79">
        <v>62</v>
      </c>
      <c r="AL127" s="48" t="s">
        <v>306</v>
      </c>
      <c r="AM127" s="66">
        <v>136</v>
      </c>
      <c r="AN127" s="80">
        <v>84</v>
      </c>
      <c r="AO127" s="65">
        <f t="shared" si="32"/>
        <v>0.38235294117647056</v>
      </c>
      <c r="AW127" s="79">
        <v>62</v>
      </c>
      <c r="AX127" s="48" t="s">
        <v>305</v>
      </c>
      <c r="AY127" s="66">
        <v>136</v>
      </c>
      <c r="AZ127" s="80">
        <v>89</v>
      </c>
      <c r="BA127" s="65">
        <f t="shared" si="33"/>
        <v>0.34558823529411764</v>
      </c>
    </row>
    <row r="128" spans="1:53">
      <c r="A128" s="48" t="s">
        <v>72</v>
      </c>
      <c r="B128" s="48" t="s">
        <v>392</v>
      </c>
      <c r="C128" s="66">
        <v>88</v>
      </c>
      <c r="D128" s="80">
        <v>43</v>
      </c>
      <c r="E128" s="65">
        <f t="shared" si="26"/>
        <v>0.51136363636363635</v>
      </c>
      <c r="G128" s="79">
        <f t="shared" si="27"/>
        <v>124</v>
      </c>
      <c r="H128" s="48" t="s">
        <v>862</v>
      </c>
      <c r="I128" s="66">
        <v>10</v>
      </c>
      <c r="J128" s="80">
        <v>7</v>
      </c>
      <c r="K128" s="65">
        <f t="shared" si="30"/>
        <v>0.30000000000000004</v>
      </c>
      <c r="AK128" s="79">
        <f>AK127+1</f>
        <v>63</v>
      </c>
      <c r="AL128" s="48" t="s">
        <v>149</v>
      </c>
      <c r="AM128" s="66">
        <v>396</v>
      </c>
      <c r="AN128" s="80">
        <v>246</v>
      </c>
      <c r="AO128" s="65">
        <f t="shared" si="32"/>
        <v>0.37878787878787878</v>
      </c>
      <c r="AW128" s="79">
        <f>AW127+1</f>
        <v>63</v>
      </c>
      <c r="AX128" s="48" t="s">
        <v>496</v>
      </c>
      <c r="AY128" s="66">
        <v>61</v>
      </c>
      <c r="AZ128" s="80">
        <v>40</v>
      </c>
      <c r="BA128" s="65">
        <f t="shared" si="33"/>
        <v>0.34426229508196726</v>
      </c>
    </row>
    <row r="129" spans="1:53">
      <c r="A129" s="48" t="s">
        <v>56</v>
      </c>
      <c r="B129" s="48" t="s">
        <v>512</v>
      </c>
      <c r="C129" s="66">
        <v>57</v>
      </c>
      <c r="D129" s="80">
        <v>18</v>
      </c>
      <c r="E129" s="65">
        <f t="shared" si="26"/>
        <v>0.68421052631578949</v>
      </c>
      <c r="G129" s="79">
        <f t="shared" si="27"/>
        <v>125</v>
      </c>
      <c r="H129" s="48" t="s">
        <v>695</v>
      </c>
      <c r="I129" s="66">
        <v>27</v>
      </c>
      <c r="J129" s="80">
        <v>19</v>
      </c>
      <c r="K129" s="65">
        <f t="shared" si="30"/>
        <v>0.29629629629629628</v>
      </c>
      <c r="AK129" s="79">
        <v>63</v>
      </c>
      <c r="AL129" s="48" t="s">
        <v>577</v>
      </c>
      <c r="AM129" s="66">
        <v>45</v>
      </c>
      <c r="AN129" s="80">
        <v>28</v>
      </c>
      <c r="AO129" s="65">
        <f t="shared" si="32"/>
        <v>0.37777777777777777</v>
      </c>
      <c r="AW129" s="79">
        <v>63</v>
      </c>
      <c r="AX129" s="48" t="s">
        <v>335</v>
      </c>
      <c r="AY129" s="66">
        <v>119</v>
      </c>
      <c r="AZ129" s="80">
        <v>79</v>
      </c>
      <c r="BA129" s="65">
        <f t="shared" si="33"/>
        <v>0.33613445378151263</v>
      </c>
    </row>
    <row r="130" spans="1:53">
      <c r="A130" s="48" t="s">
        <v>56</v>
      </c>
      <c r="B130" s="48" t="s">
        <v>208</v>
      </c>
      <c r="C130" s="66">
        <v>245</v>
      </c>
      <c r="D130" s="80">
        <v>141</v>
      </c>
      <c r="E130" s="65">
        <f t="shared" si="26"/>
        <v>0.42448979591836733</v>
      </c>
      <c r="G130" s="79">
        <f t="shared" si="27"/>
        <v>126</v>
      </c>
      <c r="H130" s="48" t="s">
        <v>101</v>
      </c>
      <c r="I130" s="66">
        <v>873</v>
      </c>
      <c r="J130" s="80">
        <v>615</v>
      </c>
      <c r="K130" s="65">
        <f t="shared" si="30"/>
        <v>0.29553264604810991</v>
      </c>
      <c r="AK130" s="79">
        <f>AK129+1</f>
        <v>64</v>
      </c>
      <c r="AL130" s="48" t="s">
        <v>423</v>
      </c>
      <c r="AM130" s="66">
        <v>77</v>
      </c>
      <c r="AN130" s="80">
        <v>48</v>
      </c>
      <c r="AO130" s="65">
        <f t="shared" si="32"/>
        <v>0.37662337662337664</v>
      </c>
      <c r="AW130" s="79">
        <f>AW129+1</f>
        <v>64</v>
      </c>
      <c r="AX130" s="48" t="s">
        <v>668</v>
      </c>
      <c r="AY130" s="66">
        <v>30</v>
      </c>
      <c r="AZ130" s="80">
        <v>20</v>
      </c>
      <c r="BA130" s="65">
        <f t="shared" si="33"/>
        <v>0.33333333333333337</v>
      </c>
    </row>
    <row r="131" spans="1:53">
      <c r="A131" s="48" t="s">
        <v>72</v>
      </c>
      <c r="B131" s="48" t="s">
        <v>222</v>
      </c>
      <c r="C131" s="66">
        <v>219</v>
      </c>
      <c r="D131" s="80">
        <v>116</v>
      </c>
      <c r="E131" s="65">
        <f t="shared" si="26"/>
        <v>0.47031963470319638</v>
      </c>
      <c r="G131" s="79">
        <f t="shared" si="27"/>
        <v>127</v>
      </c>
      <c r="H131" s="48" t="s">
        <v>261</v>
      </c>
      <c r="I131" s="66">
        <v>174</v>
      </c>
      <c r="J131" s="80">
        <v>123</v>
      </c>
      <c r="K131" s="65">
        <f t="shared" si="30"/>
        <v>0.2931034482758621</v>
      </c>
      <c r="AK131" s="79">
        <v>64</v>
      </c>
      <c r="AL131" s="48" t="s">
        <v>355</v>
      </c>
      <c r="AM131" s="66">
        <v>107</v>
      </c>
      <c r="AN131" s="80">
        <v>67</v>
      </c>
      <c r="AO131" s="65">
        <f t="shared" si="32"/>
        <v>0.37383177570093462</v>
      </c>
      <c r="AW131" s="79">
        <v>64</v>
      </c>
      <c r="AX131" s="48" t="s">
        <v>829</v>
      </c>
      <c r="AY131" s="66">
        <v>12</v>
      </c>
      <c r="AZ131" s="80">
        <v>8</v>
      </c>
      <c r="BA131" s="65">
        <f t="shared" si="33"/>
        <v>0.33333333333333337</v>
      </c>
    </row>
    <row r="132" spans="1:53">
      <c r="A132" s="48" t="s">
        <v>72</v>
      </c>
      <c r="B132" s="48" t="s">
        <v>481</v>
      </c>
      <c r="C132" s="66">
        <v>63</v>
      </c>
      <c r="D132" s="80">
        <v>40</v>
      </c>
      <c r="E132" s="65">
        <f t="shared" si="26"/>
        <v>0.36507936507936511</v>
      </c>
      <c r="G132" s="79">
        <f t="shared" si="27"/>
        <v>128</v>
      </c>
      <c r="H132" s="48" t="s">
        <v>470</v>
      </c>
      <c r="I132" s="66">
        <v>65</v>
      </c>
      <c r="J132" s="80">
        <v>46</v>
      </c>
      <c r="K132" s="65">
        <f t="shared" si="30"/>
        <v>0.29230769230769227</v>
      </c>
      <c r="AK132" s="79">
        <f>AK131+1</f>
        <v>65</v>
      </c>
      <c r="AL132" s="48" t="s">
        <v>326</v>
      </c>
      <c r="AM132" s="66">
        <v>124</v>
      </c>
      <c r="AN132" s="80">
        <v>78</v>
      </c>
      <c r="AO132" s="65">
        <f t="shared" si="32"/>
        <v>0.37096774193548387</v>
      </c>
      <c r="AW132" s="79">
        <f>AW131+1</f>
        <v>65</v>
      </c>
      <c r="AX132" s="48" t="s">
        <v>892</v>
      </c>
      <c r="AY132" s="66">
        <v>6</v>
      </c>
      <c r="AZ132" s="80">
        <v>4</v>
      </c>
      <c r="BA132" s="65">
        <f t="shared" si="33"/>
        <v>0.33333333333333337</v>
      </c>
    </row>
    <row r="133" spans="1:53">
      <c r="A133" s="48" t="s">
        <v>58</v>
      </c>
      <c r="B133" s="48" t="s">
        <v>668</v>
      </c>
      <c r="C133" s="66">
        <v>30</v>
      </c>
      <c r="D133" s="80">
        <v>20</v>
      </c>
      <c r="E133" s="65">
        <f t="shared" si="26"/>
        <v>0.33333333333333337</v>
      </c>
      <c r="G133" s="79">
        <f t="shared" si="27"/>
        <v>129</v>
      </c>
      <c r="H133" s="48" t="s">
        <v>260</v>
      </c>
      <c r="I133" s="66">
        <v>174</v>
      </c>
      <c r="J133" s="80">
        <v>124</v>
      </c>
      <c r="K133" s="65">
        <f t="shared" ref="K133:K147" si="34">1-(J133/I133)</f>
        <v>0.28735632183908044</v>
      </c>
      <c r="AK133" s="79">
        <v>65</v>
      </c>
      <c r="AL133" s="48" t="s">
        <v>294</v>
      </c>
      <c r="AM133" s="66">
        <v>143</v>
      </c>
      <c r="AN133" s="80">
        <v>90</v>
      </c>
      <c r="AO133" s="65">
        <f t="shared" ref="AO133:AO164" si="35">1-(AN133/AM133)</f>
        <v>0.37062937062937062</v>
      </c>
      <c r="AW133" s="79">
        <v>65</v>
      </c>
      <c r="AX133" s="48" t="s">
        <v>837</v>
      </c>
      <c r="AY133" s="66">
        <v>12</v>
      </c>
      <c r="AZ133" s="80">
        <v>8</v>
      </c>
      <c r="BA133" s="65">
        <f t="shared" ref="BA133:BA161" si="36">1-(AZ133/AY133)</f>
        <v>0.33333333333333337</v>
      </c>
    </row>
    <row r="134" spans="1:53">
      <c r="A134" s="48" t="s">
        <v>56</v>
      </c>
      <c r="B134" s="48" t="s">
        <v>381</v>
      </c>
      <c r="C134" s="66">
        <v>91</v>
      </c>
      <c r="D134" s="80">
        <v>47</v>
      </c>
      <c r="E134" s="65">
        <f t="shared" ref="E134:E197" si="37">1-(D134/C134)</f>
        <v>0.48351648351648346</v>
      </c>
      <c r="G134" s="79">
        <f t="shared" si="27"/>
        <v>130</v>
      </c>
      <c r="H134" s="48" t="s">
        <v>486</v>
      </c>
      <c r="I134" s="66">
        <v>63</v>
      </c>
      <c r="J134" s="80">
        <v>46</v>
      </c>
      <c r="K134" s="65">
        <f t="shared" si="34"/>
        <v>0.26984126984126988</v>
      </c>
      <c r="AK134" s="79">
        <f>AK133+1</f>
        <v>66</v>
      </c>
      <c r="AL134" s="48" t="s">
        <v>180</v>
      </c>
      <c r="AM134" s="66">
        <v>297</v>
      </c>
      <c r="AN134" s="80">
        <v>187</v>
      </c>
      <c r="AO134" s="65">
        <f t="shared" si="35"/>
        <v>0.37037037037037035</v>
      </c>
      <c r="AW134" s="79">
        <f>AW133+1</f>
        <v>66</v>
      </c>
      <c r="AX134" s="48" t="s">
        <v>641</v>
      </c>
      <c r="AY134" s="66">
        <v>34</v>
      </c>
      <c r="AZ134" s="80">
        <v>23</v>
      </c>
      <c r="BA134" s="65">
        <f t="shared" si="36"/>
        <v>0.32352941176470584</v>
      </c>
    </row>
    <row r="135" spans="1:53">
      <c r="A135" s="48" t="s">
        <v>72</v>
      </c>
      <c r="B135" s="48" t="s">
        <v>390</v>
      </c>
      <c r="C135" s="66">
        <v>89</v>
      </c>
      <c r="D135" s="80">
        <v>66</v>
      </c>
      <c r="E135" s="65">
        <f t="shared" si="37"/>
        <v>0.2584269662921348</v>
      </c>
      <c r="G135" s="79">
        <f t="shared" ref="G135:G146" si="38">+G134+1</f>
        <v>131</v>
      </c>
      <c r="H135" s="48" t="s">
        <v>338</v>
      </c>
      <c r="I135" s="66">
        <v>118</v>
      </c>
      <c r="J135" s="80">
        <v>88</v>
      </c>
      <c r="K135" s="65">
        <f t="shared" si="34"/>
        <v>0.25423728813559321</v>
      </c>
      <c r="AK135" s="79">
        <v>66</v>
      </c>
      <c r="AL135" s="48" t="s">
        <v>330</v>
      </c>
      <c r="AM135" s="66">
        <v>122</v>
      </c>
      <c r="AN135" s="80">
        <v>77</v>
      </c>
      <c r="AO135" s="65">
        <f t="shared" si="35"/>
        <v>0.36885245901639341</v>
      </c>
      <c r="AW135" s="79">
        <v>66</v>
      </c>
      <c r="AX135" s="48" t="s">
        <v>176</v>
      </c>
      <c r="AY135" s="66">
        <v>301</v>
      </c>
      <c r="AZ135" s="80">
        <v>205</v>
      </c>
      <c r="BA135" s="65">
        <f t="shared" si="36"/>
        <v>0.31893687707641194</v>
      </c>
    </row>
    <row r="136" spans="1:53">
      <c r="A136" s="48" t="s">
        <v>64</v>
      </c>
      <c r="B136" s="48" t="s">
        <v>753</v>
      </c>
      <c r="C136" s="66">
        <v>20</v>
      </c>
      <c r="D136" s="80">
        <v>12</v>
      </c>
      <c r="E136" s="65">
        <f t="shared" si="37"/>
        <v>0.4</v>
      </c>
      <c r="G136" s="79">
        <f t="shared" si="38"/>
        <v>132</v>
      </c>
      <c r="H136" s="48" t="s">
        <v>880</v>
      </c>
      <c r="I136" s="66">
        <v>8</v>
      </c>
      <c r="J136" s="80">
        <v>6</v>
      </c>
      <c r="K136" s="65">
        <f t="shared" si="34"/>
        <v>0.25</v>
      </c>
      <c r="AK136" s="79">
        <f>AK135+1</f>
        <v>67</v>
      </c>
      <c r="AL136" s="48" t="s">
        <v>325</v>
      </c>
      <c r="AM136" s="66">
        <v>125</v>
      </c>
      <c r="AN136" s="80">
        <v>79</v>
      </c>
      <c r="AO136" s="65">
        <f t="shared" si="35"/>
        <v>0.36799999999999999</v>
      </c>
      <c r="AW136" s="79">
        <f>AW135+1</f>
        <v>67</v>
      </c>
      <c r="AX136" s="48" t="s">
        <v>631</v>
      </c>
      <c r="AY136" s="66">
        <v>35</v>
      </c>
      <c r="AZ136" s="80">
        <v>24</v>
      </c>
      <c r="BA136" s="65">
        <f t="shared" si="36"/>
        <v>0.31428571428571428</v>
      </c>
    </row>
    <row r="137" spans="1:53">
      <c r="A137" s="48" t="s">
        <v>58</v>
      </c>
      <c r="B137" s="48" t="s">
        <v>587</v>
      </c>
      <c r="C137" s="66">
        <v>42</v>
      </c>
      <c r="D137" s="80">
        <v>19</v>
      </c>
      <c r="E137" s="65">
        <f t="shared" si="37"/>
        <v>0.54761904761904767</v>
      </c>
      <c r="G137" s="79">
        <f t="shared" si="38"/>
        <v>133</v>
      </c>
      <c r="H137" s="48" t="s">
        <v>750</v>
      </c>
      <c r="I137" s="66">
        <v>21</v>
      </c>
      <c r="J137" s="80">
        <v>16</v>
      </c>
      <c r="K137" s="65">
        <f t="shared" si="34"/>
        <v>0.23809523809523814</v>
      </c>
      <c r="AK137" s="79">
        <v>67</v>
      </c>
      <c r="AL137" s="48" t="s">
        <v>447</v>
      </c>
      <c r="AM137" s="66">
        <v>71</v>
      </c>
      <c r="AN137" s="80">
        <v>45</v>
      </c>
      <c r="AO137" s="65">
        <f t="shared" si="35"/>
        <v>0.36619718309859151</v>
      </c>
      <c r="AW137" s="79">
        <v>67</v>
      </c>
      <c r="AX137" s="48" t="s">
        <v>800</v>
      </c>
      <c r="AY137" s="66">
        <v>16</v>
      </c>
      <c r="AZ137" s="80">
        <v>11</v>
      </c>
      <c r="BA137" s="65">
        <f t="shared" si="36"/>
        <v>0.3125</v>
      </c>
    </row>
    <row r="138" spans="1:53">
      <c r="A138" s="48" t="s">
        <v>58</v>
      </c>
      <c r="B138" s="48" t="s">
        <v>565</v>
      </c>
      <c r="C138" s="66">
        <v>46</v>
      </c>
      <c r="D138" s="80">
        <v>26</v>
      </c>
      <c r="E138" s="65">
        <f t="shared" si="37"/>
        <v>0.43478260869565222</v>
      </c>
      <c r="G138" s="79">
        <f t="shared" si="38"/>
        <v>134</v>
      </c>
      <c r="H138" s="48" t="s">
        <v>584</v>
      </c>
      <c r="I138" s="66">
        <v>43</v>
      </c>
      <c r="J138" s="80">
        <v>33</v>
      </c>
      <c r="K138" s="65">
        <f t="shared" si="34"/>
        <v>0.23255813953488369</v>
      </c>
      <c r="AK138" s="79">
        <f>AK137+1</f>
        <v>68</v>
      </c>
      <c r="AL138" s="48" t="s">
        <v>328</v>
      </c>
      <c r="AM138" s="66">
        <v>123</v>
      </c>
      <c r="AN138" s="80">
        <v>78</v>
      </c>
      <c r="AO138" s="65">
        <f t="shared" si="35"/>
        <v>0.36585365853658536</v>
      </c>
      <c r="AW138" s="79">
        <f>AW137+1</f>
        <v>68</v>
      </c>
      <c r="AX138" s="48" t="s">
        <v>677</v>
      </c>
      <c r="AY138" s="66">
        <v>29</v>
      </c>
      <c r="AZ138" s="80">
        <v>20</v>
      </c>
      <c r="BA138" s="65">
        <f t="shared" si="36"/>
        <v>0.31034482758620685</v>
      </c>
    </row>
    <row r="139" spans="1:53">
      <c r="A139" s="48" t="s">
        <v>1452</v>
      </c>
      <c r="B139" s="48" t="s">
        <v>154</v>
      </c>
      <c r="C139" s="66">
        <v>372</v>
      </c>
      <c r="D139" s="80">
        <v>227</v>
      </c>
      <c r="E139" s="65">
        <f t="shared" si="37"/>
        <v>0.38978494623655913</v>
      </c>
      <c r="G139" s="79">
        <f t="shared" si="38"/>
        <v>135</v>
      </c>
      <c r="H139" s="48" t="s">
        <v>898</v>
      </c>
      <c r="I139" s="66">
        <v>5</v>
      </c>
      <c r="J139" s="80">
        <v>4</v>
      </c>
      <c r="K139" s="65">
        <f t="shared" si="34"/>
        <v>0.19999999999999996</v>
      </c>
      <c r="AK139" s="79">
        <v>68</v>
      </c>
      <c r="AL139" s="48" t="s">
        <v>481</v>
      </c>
      <c r="AM139" s="66">
        <v>63</v>
      </c>
      <c r="AN139" s="80">
        <v>40</v>
      </c>
      <c r="AO139" s="65">
        <f t="shared" si="35"/>
        <v>0.36507936507936511</v>
      </c>
      <c r="AW139" s="79">
        <v>68</v>
      </c>
      <c r="AX139" s="48" t="s">
        <v>520</v>
      </c>
      <c r="AY139" s="66">
        <v>55</v>
      </c>
      <c r="AZ139" s="80">
        <v>38</v>
      </c>
      <c r="BA139" s="65">
        <f t="shared" si="36"/>
        <v>0.30909090909090908</v>
      </c>
    </row>
    <row r="140" spans="1:53">
      <c r="A140" s="48" t="s">
        <v>72</v>
      </c>
      <c r="B140" s="48" t="s">
        <v>500</v>
      </c>
      <c r="C140" s="66">
        <v>60</v>
      </c>
      <c r="D140" s="80">
        <v>36</v>
      </c>
      <c r="E140" s="65">
        <f t="shared" si="37"/>
        <v>0.4</v>
      </c>
      <c r="G140" s="79">
        <f t="shared" si="38"/>
        <v>136</v>
      </c>
      <c r="H140" s="48" t="s">
        <v>658</v>
      </c>
      <c r="I140" s="66">
        <v>31</v>
      </c>
      <c r="J140" s="80">
        <v>25</v>
      </c>
      <c r="K140" s="65">
        <f t="shared" si="34"/>
        <v>0.19354838709677424</v>
      </c>
      <c r="AK140" s="79">
        <f>AK139+1</f>
        <v>69</v>
      </c>
      <c r="AL140" s="48" t="s">
        <v>140</v>
      </c>
      <c r="AM140" s="66">
        <v>463</v>
      </c>
      <c r="AN140" s="80">
        <v>294</v>
      </c>
      <c r="AO140" s="65">
        <f t="shared" si="35"/>
        <v>0.36501079913606915</v>
      </c>
      <c r="AW140" s="79">
        <f>AW139+1</f>
        <v>69</v>
      </c>
      <c r="AX140" s="48" t="s">
        <v>474</v>
      </c>
      <c r="AY140" s="66">
        <v>65</v>
      </c>
      <c r="AZ140" s="80">
        <v>46</v>
      </c>
      <c r="BA140" s="65">
        <f t="shared" si="36"/>
        <v>0.29230769230769227</v>
      </c>
    </row>
    <row r="141" spans="1:53">
      <c r="A141" s="48" t="s">
        <v>52</v>
      </c>
      <c r="B141" s="48" t="s">
        <v>290</v>
      </c>
      <c r="C141" s="66">
        <v>147</v>
      </c>
      <c r="D141" s="80">
        <v>73</v>
      </c>
      <c r="E141" s="65">
        <f t="shared" si="37"/>
        <v>0.50340136054421769</v>
      </c>
      <c r="G141" s="79">
        <f t="shared" si="38"/>
        <v>137</v>
      </c>
      <c r="H141" s="48" t="s">
        <v>755</v>
      </c>
      <c r="I141" s="66">
        <v>20</v>
      </c>
      <c r="J141" s="80">
        <v>17</v>
      </c>
      <c r="K141" s="65">
        <f t="shared" si="34"/>
        <v>0.15000000000000002</v>
      </c>
      <c r="AK141" s="79">
        <v>69</v>
      </c>
      <c r="AL141" s="48" t="s">
        <v>580</v>
      </c>
      <c r="AM141" s="66">
        <v>44</v>
      </c>
      <c r="AN141" s="80">
        <v>28</v>
      </c>
      <c r="AO141" s="65">
        <f t="shared" si="35"/>
        <v>0.36363636363636365</v>
      </c>
      <c r="AW141" s="79">
        <v>69</v>
      </c>
      <c r="AX141" s="48" t="s">
        <v>375</v>
      </c>
      <c r="AY141" s="66">
        <v>96</v>
      </c>
      <c r="AZ141" s="80">
        <v>68</v>
      </c>
      <c r="BA141" s="65">
        <f t="shared" si="36"/>
        <v>0.29166666666666663</v>
      </c>
    </row>
    <row r="142" spans="1:53">
      <c r="A142" s="48" t="s">
        <v>56</v>
      </c>
      <c r="B142" s="48" t="s">
        <v>295</v>
      </c>
      <c r="C142" s="66">
        <v>143</v>
      </c>
      <c r="D142" s="80">
        <v>78</v>
      </c>
      <c r="E142" s="65">
        <f t="shared" si="37"/>
        <v>0.45454545454545459</v>
      </c>
      <c r="G142" s="79">
        <f t="shared" si="38"/>
        <v>138</v>
      </c>
      <c r="H142" s="48" t="s">
        <v>639</v>
      </c>
      <c r="I142" s="66">
        <v>34</v>
      </c>
      <c r="J142" s="80">
        <v>31</v>
      </c>
      <c r="K142" s="65">
        <f t="shared" si="34"/>
        <v>8.8235294117647078E-2</v>
      </c>
      <c r="AK142" s="79">
        <f>AK141+1</f>
        <v>70</v>
      </c>
      <c r="AL142" s="48" t="s">
        <v>509</v>
      </c>
      <c r="AM142" s="66">
        <v>58</v>
      </c>
      <c r="AN142" s="80">
        <v>37</v>
      </c>
      <c r="AO142" s="65">
        <f t="shared" si="35"/>
        <v>0.36206896551724133</v>
      </c>
      <c r="AW142" s="79">
        <f>AW141+1</f>
        <v>70</v>
      </c>
      <c r="AX142" s="48" t="s">
        <v>612</v>
      </c>
      <c r="AY142" s="66">
        <v>39</v>
      </c>
      <c r="AZ142" s="80">
        <v>28</v>
      </c>
      <c r="BA142" s="65">
        <f t="shared" si="36"/>
        <v>0.28205128205128205</v>
      </c>
    </row>
    <row r="143" spans="1:53">
      <c r="A143" s="48" t="s">
        <v>64</v>
      </c>
      <c r="B143" s="48" t="s">
        <v>588</v>
      </c>
      <c r="C143" s="66">
        <v>42</v>
      </c>
      <c r="D143" s="80">
        <v>16</v>
      </c>
      <c r="E143" s="65">
        <f t="shared" si="37"/>
        <v>0.61904761904761907</v>
      </c>
      <c r="G143" s="79">
        <f t="shared" si="38"/>
        <v>139</v>
      </c>
      <c r="H143" s="48" t="s">
        <v>730</v>
      </c>
      <c r="I143" s="66">
        <v>23</v>
      </c>
      <c r="J143" s="80">
        <v>21</v>
      </c>
      <c r="K143" s="65">
        <f t="shared" si="34"/>
        <v>8.6956521739130488E-2</v>
      </c>
      <c r="AK143" s="79">
        <v>70</v>
      </c>
      <c r="AL143" s="48" t="s">
        <v>621</v>
      </c>
      <c r="AM143" s="66">
        <v>36</v>
      </c>
      <c r="AN143" s="80">
        <v>23</v>
      </c>
      <c r="AO143" s="65">
        <f t="shared" si="35"/>
        <v>0.36111111111111116</v>
      </c>
      <c r="AW143" s="79">
        <v>70</v>
      </c>
      <c r="AX143" s="48" t="s">
        <v>849</v>
      </c>
      <c r="AY143" s="66">
        <v>11</v>
      </c>
      <c r="AZ143" s="80">
        <v>8</v>
      </c>
      <c r="BA143" s="65">
        <f t="shared" si="36"/>
        <v>0.27272727272727271</v>
      </c>
    </row>
    <row r="144" spans="1:53">
      <c r="A144" s="48" t="s">
        <v>61</v>
      </c>
      <c r="B144" s="48" t="s">
        <v>519</v>
      </c>
      <c r="C144" s="66">
        <v>55</v>
      </c>
      <c r="D144" s="80">
        <v>19</v>
      </c>
      <c r="E144" s="65">
        <f t="shared" si="37"/>
        <v>0.65454545454545454</v>
      </c>
      <c r="G144" s="79">
        <f t="shared" si="38"/>
        <v>140</v>
      </c>
      <c r="H144" s="48" t="s">
        <v>902</v>
      </c>
      <c r="I144" s="66">
        <v>4</v>
      </c>
      <c r="J144" s="80">
        <v>4</v>
      </c>
      <c r="K144" s="65">
        <f t="shared" si="34"/>
        <v>0</v>
      </c>
      <c r="AK144" s="79">
        <f>AK143+1</f>
        <v>71</v>
      </c>
      <c r="AL144" s="48" t="s">
        <v>477</v>
      </c>
      <c r="AM144" s="66">
        <v>64</v>
      </c>
      <c r="AN144" s="80">
        <v>41</v>
      </c>
      <c r="AO144" s="65">
        <f t="shared" si="35"/>
        <v>0.359375</v>
      </c>
      <c r="AW144" s="79">
        <f>AW143+1</f>
        <v>71</v>
      </c>
      <c r="AX144" s="48" t="s">
        <v>417</v>
      </c>
      <c r="AY144" s="66">
        <v>80</v>
      </c>
      <c r="AZ144" s="80">
        <v>59</v>
      </c>
      <c r="BA144" s="65">
        <f t="shared" si="36"/>
        <v>0.26249999999999996</v>
      </c>
    </row>
    <row r="145" spans="1:53">
      <c r="A145" s="48" t="s">
        <v>72</v>
      </c>
      <c r="B145" s="48" t="s">
        <v>550</v>
      </c>
      <c r="C145" s="66">
        <v>49</v>
      </c>
      <c r="D145" s="80">
        <v>40</v>
      </c>
      <c r="E145" s="65">
        <f t="shared" si="37"/>
        <v>0.18367346938775508</v>
      </c>
      <c r="G145" s="79">
        <f t="shared" si="38"/>
        <v>141</v>
      </c>
      <c r="H145" s="48" t="s">
        <v>896</v>
      </c>
      <c r="I145" s="66">
        <v>5</v>
      </c>
      <c r="J145" s="80">
        <v>6</v>
      </c>
      <c r="K145" s="65">
        <f t="shared" si="34"/>
        <v>-0.19999999999999996</v>
      </c>
      <c r="AK145" s="79">
        <v>71</v>
      </c>
      <c r="AL145" s="48" t="s">
        <v>340</v>
      </c>
      <c r="AM145" s="66">
        <v>117</v>
      </c>
      <c r="AN145" s="80">
        <v>76</v>
      </c>
      <c r="AO145" s="65">
        <f t="shared" si="35"/>
        <v>0.3504273504273504</v>
      </c>
      <c r="AW145" s="79">
        <v>71</v>
      </c>
      <c r="AX145" s="48" t="s">
        <v>64</v>
      </c>
      <c r="AY145" s="66">
        <v>42</v>
      </c>
      <c r="AZ145" s="80">
        <v>31</v>
      </c>
      <c r="BA145" s="65">
        <f t="shared" si="36"/>
        <v>0.26190476190476186</v>
      </c>
    </row>
    <row r="146" spans="1:53">
      <c r="A146" s="48" t="s">
        <v>58</v>
      </c>
      <c r="B146" s="48" t="s">
        <v>386</v>
      </c>
      <c r="C146" s="66">
        <v>90</v>
      </c>
      <c r="D146" s="80">
        <v>24</v>
      </c>
      <c r="E146" s="65">
        <f t="shared" si="37"/>
        <v>0.73333333333333339</v>
      </c>
      <c r="G146" s="79">
        <f t="shared" si="38"/>
        <v>142</v>
      </c>
      <c r="H146" s="48" t="s">
        <v>903</v>
      </c>
      <c r="I146" s="66">
        <v>4</v>
      </c>
      <c r="J146" s="80">
        <v>7</v>
      </c>
      <c r="K146" s="65">
        <f t="shared" si="34"/>
        <v>-0.75</v>
      </c>
      <c r="AK146" s="79">
        <f>AK145+1</f>
        <v>72</v>
      </c>
      <c r="AL146" s="48" t="s">
        <v>604</v>
      </c>
      <c r="AM146" s="66">
        <v>40</v>
      </c>
      <c r="AN146" s="80">
        <v>26</v>
      </c>
      <c r="AO146" s="65">
        <f t="shared" si="35"/>
        <v>0.35</v>
      </c>
      <c r="AW146" s="79">
        <f>AW145+1</f>
        <v>72</v>
      </c>
      <c r="AX146" s="48" t="s">
        <v>696</v>
      </c>
      <c r="AY146" s="66">
        <v>27</v>
      </c>
      <c r="AZ146" s="80">
        <v>20</v>
      </c>
      <c r="BA146" s="65">
        <f t="shared" si="36"/>
        <v>0.2592592592592593</v>
      </c>
    </row>
    <row r="147" spans="1:53">
      <c r="A147" s="48" t="s">
        <v>1452</v>
      </c>
      <c r="B147" s="48" t="s">
        <v>411</v>
      </c>
      <c r="C147" s="66">
        <v>81</v>
      </c>
      <c r="D147" s="80">
        <v>50</v>
      </c>
      <c r="E147" s="65">
        <f t="shared" si="37"/>
        <v>0.38271604938271608</v>
      </c>
      <c r="G147" s="266" t="s">
        <v>42</v>
      </c>
      <c r="H147" s="266"/>
      <c r="I147" s="81">
        <f>SUBTOTAL(9,I5:I146)</f>
        <v>97898</v>
      </c>
      <c r="J147" s="81">
        <f>SUBTOTAL(9,J5:J146)</f>
        <v>41725</v>
      </c>
      <c r="K147" s="82">
        <f t="shared" si="34"/>
        <v>0.57379108868414064</v>
      </c>
      <c r="AK147" s="79">
        <v>72</v>
      </c>
      <c r="AL147" s="48" t="s">
        <v>450</v>
      </c>
      <c r="AM147" s="66">
        <v>70</v>
      </c>
      <c r="AN147" s="80">
        <v>46</v>
      </c>
      <c r="AO147" s="65">
        <f t="shared" si="35"/>
        <v>0.34285714285714286</v>
      </c>
      <c r="AW147" s="79">
        <v>72</v>
      </c>
      <c r="AX147" s="48" t="s">
        <v>872</v>
      </c>
      <c r="AY147" s="66">
        <v>9</v>
      </c>
      <c r="AZ147" s="80">
        <v>7</v>
      </c>
      <c r="BA147" s="65">
        <f t="shared" si="36"/>
        <v>0.22222222222222221</v>
      </c>
    </row>
    <row r="148" spans="1:53">
      <c r="A148" s="48" t="s">
        <v>58</v>
      </c>
      <c r="B148" s="48" t="s">
        <v>843</v>
      </c>
      <c r="C148" s="66">
        <v>11</v>
      </c>
      <c r="D148" s="80">
        <v>7</v>
      </c>
      <c r="E148" s="65">
        <f t="shared" si="37"/>
        <v>0.36363636363636365</v>
      </c>
      <c r="AK148" s="79">
        <f>AK147+1</f>
        <v>73</v>
      </c>
      <c r="AL148" s="48" t="s">
        <v>548</v>
      </c>
      <c r="AM148" s="66">
        <v>50</v>
      </c>
      <c r="AN148" s="80">
        <v>33</v>
      </c>
      <c r="AO148" s="65">
        <f t="shared" si="35"/>
        <v>0.33999999999999997</v>
      </c>
      <c r="AW148" s="79">
        <f>AW147+1</f>
        <v>73</v>
      </c>
      <c r="AX148" s="48" t="s">
        <v>568</v>
      </c>
      <c r="AY148" s="66">
        <v>46</v>
      </c>
      <c r="AZ148" s="80">
        <v>36</v>
      </c>
      <c r="BA148" s="65">
        <f t="shared" si="36"/>
        <v>0.21739130434782605</v>
      </c>
    </row>
    <row r="149" spans="1:53">
      <c r="A149" s="48" t="s">
        <v>58</v>
      </c>
      <c r="B149" s="48" t="s">
        <v>159</v>
      </c>
      <c r="C149" s="66">
        <v>358</v>
      </c>
      <c r="D149" s="80">
        <v>222</v>
      </c>
      <c r="E149" s="65">
        <f t="shared" si="37"/>
        <v>0.37988826815642462</v>
      </c>
      <c r="AK149" s="79">
        <v>73</v>
      </c>
      <c r="AL149" s="48" t="s">
        <v>364</v>
      </c>
      <c r="AM149" s="66">
        <v>103</v>
      </c>
      <c r="AN149" s="80">
        <v>68</v>
      </c>
      <c r="AO149" s="65">
        <f t="shared" si="35"/>
        <v>0.33980582524271841</v>
      </c>
      <c r="AW149" s="79">
        <v>73</v>
      </c>
      <c r="AX149" s="48" t="s">
        <v>564</v>
      </c>
      <c r="AY149" s="66">
        <v>47</v>
      </c>
      <c r="AZ149" s="80">
        <v>37</v>
      </c>
      <c r="BA149" s="65">
        <f t="shared" si="36"/>
        <v>0.21276595744680848</v>
      </c>
    </row>
    <row r="150" spans="1:53">
      <c r="A150" s="48" t="s">
        <v>58</v>
      </c>
      <c r="B150" s="48" t="s">
        <v>144</v>
      </c>
      <c r="C150" s="66">
        <v>447</v>
      </c>
      <c r="D150" s="80">
        <v>226</v>
      </c>
      <c r="E150" s="65">
        <f t="shared" si="37"/>
        <v>0.49440715883668906</v>
      </c>
      <c r="AK150" s="79">
        <f>AK149+1</f>
        <v>74</v>
      </c>
      <c r="AL150" s="48" t="s">
        <v>207</v>
      </c>
      <c r="AM150" s="66">
        <v>250</v>
      </c>
      <c r="AN150" s="80">
        <v>166</v>
      </c>
      <c r="AO150" s="65">
        <f t="shared" si="35"/>
        <v>0.33599999999999997</v>
      </c>
      <c r="AW150" s="79">
        <f>AW149+1</f>
        <v>74</v>
      </c>
      <c r="AX150" s="48" t="s">
        <v>771</v>
      </c>
      <c r="AY150" s="66">
        <v>19</v>
      </c>
      <c r="AZ150" s="80">
        <v>15</v>
      </c>
      <c r="BA150" s="65">
        <f t="shared" si="36"/>
        <v>0.21052631578947367</v>
      </c>
    </row>
    <row r="151" spans="1:53">
      <c r="A151" s="48" t="s">
        <v>64</v>
      </c>
      <c r="B151" s="48" t="s">
        <v>113</v>
      </c>
      <c r="C151" s="66">
        <v>672</v>
      </c>
      <c r="D151" s="80">
        <v>319</v>
      </c>
      <c r="E151" s="65">
        <f t="shared" si="37"/>
        <v>0.52529761904761907</v>
      </c>
      <c r="AK151" s="79">
        <v>74</v>
      </c>
      <c r="AL151" s="48" t="s">
        <v>362</v>
      </c>
      <c r="AM151" s="66">
        <v>105</v>
      </c>
      <c r="AN151" s="80">
        <v>70</v>
      </c>
      <c r="AO151" s="65">
        <f t="shared" si="35"/>
        <v>0.33333333333333337</v>
      </c>
      <c r="AW151" s="79">
        <v>74</v>
      </c>
      <c r="AX151" s="48" t="s">
        <v>385</v>
      </c>
      <c r="AY151" s="66">
        <v>91</v>
      </c>
      <c r="AZ151" s="80">
        <v>74</v>
      </c>
      <c r="BA151" s="65">
        <f t="shared" si="36"/>
        <v>0.18681318681318682</v>
      </c>
    </row>
    <row r="152" spans="1:53">
      <c r="A152" s="48" t="s">
        <v>1452</v>
      </c>
      <c r="B152" s="48" t="s">
        <v>469</v>
      </c>
      <c r="C152" s="66">
        <v>65</v>
      </c>
      <c r="D152" s="80">
        <v>43</v>
      </c>
      <c r="E152" s="65">
        <f t="shared" si="37"/>
        <v>0.33846153846153848</v>
      </c>
      <c r="AK152" s="79">
        <f>AK151+1</f>
        <v>75</v>
      </c>
      <c r="AL152" s="48" t="s">
        <v>243</v>
      </c>
      <c r="AM152" s="66">
        <v>193</v>
      </c>
      <c r="AN152" s="80">
        <v>130</v>
      </c>
      <c r="AO152" s="65">
        <f t="shared" si="35"/>
        <v>0.32642487046632129</v>
      </c>
      <c r="AW152" s="79">
        <f>AW151+1</f>
        <v>75</v>
      </c>
      <c r="AX152" s="48" t="s">
        <v>719</v>
      </c>
      <c r="AY152" s="66">
        <v>24</v>
      </c>
      <c r="AZ152" s="80">
        <v>20</v>
      </c>
      <c r="BA152" s="65">
        <f t="shared" si="36"/>
        <v>0.16666666666666663</v>
      </c>
    </row>
    <row r="153" spans="1:53">
      <c r="A153" s="48" t="s">
        <v>72</v>
      </c>
      <c r="B153" s="48" t="s">
        <v>418</v>
      </c>
      <c r="C153" s="66">
        <v>78</v>
      </c>
      <c r="D153" s="80">
        <v>26</v>
      </c>
      <c r="E153" s="65">
        <f t="shared" si="37"/>
        <v>0.66666666666666674</v>
      </c>
      <c r="AK153" s="79">
        <v>75</v>
      </c>
      <c r="AL153" s="48" t="s">
        <v>642</v>
      </c>
      <c r="AM153" s="66">
        <v>34</v>
      </c>
      <c r="AN153" s="80">
        <v>23</v>
      </c>
      <c r="AO153" s="65">
        <f t="shared" si="35"/>
        <v>0.32352941176470584</v>
      </c>
      <c r="AW153" s="79">
        <v>75</v>
      </c>
      <c r="AX153" s="48" t="s">
        <v>836</v>
      </c>
      <c r="AY153" s="66">
        <v>12</v>
      </c>
      <c r="AZ153" s="80">
        <v>10</v>
      </c>
      <c r="BA153" s="65">
        <f t="shared" si="36"/>
        <v>0.16666666666666663</v>
      </c>
    </row>
    <row r="154" spans="1:53">
      <c r="A154" s="48" t="s">
        <v>1452</v>
      </c>
      <c r="B154" s="48" t="s">
        <v>184</v>
      </c>
      <c r="C154" s="66">
        <v>291</v>
      </c>
      <c r="D154" s="80">
        <v>138</v>
      </c>
      <c r="E154" s="65">
        <f t="shared" si="37"/>
        <v>0.52577319587628868</v>
      </c>
      <c r="AK154" s="79">
        <f>AK153+1</f>
        <v>76</v>
      </c>
      <c r="AL154" s="48" t="s">
        <v>736</v>
      </c>
      <c r="AM154" s="66">
        <v>22</v>
      </c>
      <c r="AN154" s="80">
        <v>15</v>
      </c>
      <c r="AO154" s="65">
        <f t="shared" si="35"/>
        <v>0.31818181818181823</v>
      </c>
      <c r="AW154" s="79">
        <f>AW153+1</f>
        <v>76</v>
      </c>
      <c r="AX154" s="48" t="s">
        <v>712</v>
      </c>
      <c r="AY154" s="66">
        <v>25</v>
      </c>
      <c r="AZ154" s="80">
        <v>21</v>
      </c>
      <c r="BA154" s="65">
        <f t="shared" si="36"/>
        <v>0.16000000000000003</v>
      </c>
    </row>
    <row r="155" spans="1:53">
      <c r="A155" s="48" t="s">
        <v>64</v>
      </c>
      <c r="B155" s="48" t="s">
        <v>853</v>
      </c>
      <c r="C155" s="66">
        <v>10</v>
      </c>
      <c r="D155" s="80">
        <v>6</v>
      </c>
      <c r="E155" s="65">
        <f t="shared" si="37"/>
        <v>0.4</v>
      </c>
      <c r="AK155" s="79">
        <v>76</v>
      </c>
      <c r="AL155" s="48" t="s">
        <v>627</v>
      </c>
      <c r="AM155" s="66">
        <v>35</v>
      </c>
      <c r="AN155" s="80">
        <v>24</v>
      </c>
      <c r="AO155" s="65">
        <f t="shared" si="35"/>
        <v>0.31428571428571428</v>
      </c>
      <c r="AW155" s="79">
        <v>76</v>
      </c>
      <c r="AX155" s="48" t="s">
        <v>608</v>
      </c>
      <c r="AY155" s="66">
        <v>39</v>
      </c>
      <c r="AZ155" s="80">
        <v>35</v>
      </c>
      <c r="BA155" s="65">
        <f t="shared" si="36"/>
        <v>0.10256410256410253</v>
      </c>
    </row>
    <row r="156" spans="1:53">
      <c r="A156" s="48" t="s">
        <v>72</v>
      </c>
      <c r="B156" s="48" t="s">
        <v>348</v>
      </c>
      <c r="C156" s="66">
        <v>110</v>
      </c>
      <c r="D156" s="80">
        <v>56</v>
      </c>
      <c r="E156" s="65">
        <f t="shared" si="37"/>
        <v>0.49090909090909096</v>
      </c>
      <c r="AK156" s="79">
        <f>AK155+1</f>
        <v>77</v>
      </c>
      <c r="AL156" s="48" t="s">
        <v>540</v>
      </c>
      <c r="AM156" s="66">
        <v>52</v>
      </c>
      <c r="AN156" s="80">
        <v>36</v>
      </c>
      <c r="AO156" s="65">
        <f t="shared" si="35"/>
        <v>0.30769230769230771</v>
      </c>
      <c r="AW156" s="79">
        <f>AW155+1</f>
        <v>77</v>
      </c>
      <c r="AX156" s="48" t="s">
        <v>713</v>
      </c>
      <c r="AY156" s="66">
        <v>25</v>
      </c>
      <c r="AZ156" s="80">
        <v>23</v>
      </c>
      <c r="BA156" s="65">
        <f t="shared" si="36"/>
        <v>7.999999999999996E-2</v>
      </c>
    </row>
    <row r="157" spans="1:53">
      <c r="A157" s="48" t="s">
        <v>72</v>
      </c>
      <c r="B157" s="48" t="s">
        <v>351</v>
      </c>
      <c r="C157" s="66">
        <v>109</v>
      </c>
      <c r="D157" s="80">
        <v>77</v>
      </c>
      <c r="E157" s="65">
        <f t="shared" si="37"/>
        <v>0.29357798165137616</v>
      </c>
      <c r="AK157" s="79">
        <v>77</v>
      </c>
      <c r="AL157" s="48" t="s">
        <v>518</v>
      </c>
      <c r="AM157" s="66">
        <v>56</v>
      </c>
      <c r="AN157" s="80">
        <v>39</v>
      </c>
      <c r="AO157" s="65">
        <f t="shared" si="35"/>
        <v>0.3035714285714286</v>
      </c>
      <c r="AW157" s="79">
        <v>77</v>
      </c>
      <c r="AX157" s="48" t="s">
        <v>805</v>
      </c>
      <c r="AY157" s="66">
        <v>15</v>
      </c>
      <c r="AZ157" s="80">
        <v>14</v>
      </c>
      <c r="BA157" s="65">
        <f t="shared" si="36"/>
        <v>6.6666666666666652E-2</v>
      </c>
    </row>
    <row r="158" spans="1:53">
      <c r="A158" s="48" t="s">
        <v>72</v>
      </c>
      <c r="B158" s="48" t="s">
        <v>432</v>
      </c>
      <c r="C158" s="66">
        <v>75</v>
      </c>
      <c r="D158" s="80">
        <v>44</v>
      </c>
      <c r="E158" s="65">
        <f t="shared" si="37"/>
        <v>0.41333333333333333</v>
      </c>
      <c r="AK158" s="79">
        <f>AK157+1</f>
        <v>78</v>
      </c>
      <c r="AL158" s="48" t="s">
        <v>240</v>
      </c>
      <c r="AM158" s="66">
        <v>198</v>
      </c>
      <c r="AN158" s="80">
        <v>138</v>
      </c>
      <c r="AO158" s="65">
        <f t="shared" si="35"/>
        <v>0.30303030303030298</v>
      </c>
      <c r="AW158" s="79">
        <f>AW157+1</f>
        <v>78</v>
      </c>
      <c r="AX158" s="48" t="s">
        <v>645</v>
      </c>
      <c r="AY158" s="66">
        <v>34</v>
      </c>
      <c r="AZ158" s="80">
        <v>33</v>
      </c>
      <c r="BA158" s="65">
        <f t="shared" si="36"/>
        <v>2.9411764705882359E-2</v>
      </c>
    </row>
    <row r="159" spans="1:53">
      <c r="A159" s="48" t="s">
        <v>52</v>
      </c>
      <c r="B159" s="48" t="s">
        <v>206</v>
      </c>
      <c r="C159" s="66">
        <v>250</v>
      </c>
      <c r="D159" s="80">
        <v>138</v>
      </c>
      <c r="E159" s="65">
        <f t="shared" si="37"/>
        <v>0.44799999999999995</v>
      </c>
      <c r="AK159" s="79">
        <v>78</v>
      </c>
      <c r="AL159" s="48" t="s">
        <v>670</v>
      </c>
      <c r="AM159" s="66">
        <v>30</v>
      </c>
      <c r="AN159" s="80">
        <v>21</v>
      </c>
      <c r="AO159" s="65">
        <f t="shared" si="35"/>
        <v>0.30000000000000004</v>
      </c>
      <c r="AW159" s="79">
        <v>78</v>
      </c>
      <c r="AX159" s="48" t="s">
        <v>594</v>
      </c>
      <c r="AY159" s="66">
        <v>42</v>
      </c>
      <c r="AZ159" s="80">
        <v>41</v>
      </c>
      <c r="BA159" s="65">
        <f t="shared" si="36"/>
        <v>2.3809523809523836E-2</v>
      </c>
    </row>
    <row r="160" spans="1:53">
      <c r="A160" s="48" t="s">
        <v>56</v>
      </c>
      <c r="B160" s="48" t="s">
        <v>164</v>
      </c>
      <c r="C160" s="66">
        <v>346</v>
      </c>
      <c r="D160" s="80">
        <v>201</v>
      </c>
      <c r="E160" s="65">
        <f t="shared" si="37"/>
        <v>0.41907514450867056</v>
      </c>
      <c r="AK160" s="79">
        <f>AK159+1</f>
        <v>79</v>
      </c>
      <c r="AL160" s="48" t="s">
        <v>250</v>
      </c>
      <c r="AM160" s="66">
        <v>186</v>
      </c>
      <c r="AN160" s="80">
        <v>131</v>
      </c>
      <c r="AO160" s="65">
        <f t="shared" si="35"/>
        <v>0.29569892473118276</v>
      </c>
      <c r="AW160" s="79">
        <f>AW159+1</f>
        <v>79</v>
      </c>
      <c r="AX160" s="48" t="s">
        <v>694</v>
      </c>
      <c r="AY160" s="66">
        <v>27</v>
      </c>
      <c r="AZ160" s="80">
        <v>28</v>
      </c>
      <c r="BA160" s="65">
        <f t="shared" si="36"/>
        <v>-3.7037037037036979E-2</v>
      </c>
    </row>
    <row r="161" spans="1:53">
      <c r="A161" s="48" t="s">
        <v>72</v>
      </c>
      <c r="B161" s="48" t="s">
        <v>166</v>
      </c>
      <c r="C161" s="66">
        <v>341</v>
      </c>
      <c r="D161" s="80">
        <v>202</v>
      </c>
      <c r="E161" s="65">
        <f t="shared" si="37"/>
        <v>0.40762463343108502</v>
      </c>
      <c r="AK161" s="79">
        <v>79</v>
      </c>
      <c r="AL161" s="48" t="s">
        <v>644</v>
      </c>
      <c r="AM161" s="66">
        <v>34</v>
      </c>
      <c r="AN161" s="80">
        <v>24</v>
      </c>
      <c r="AO161" s="65">
        <f t="shared" si="35"/>
        <v>0.29411764705882348</v>
      </c>
      <c r="AW161" s="266" t="s">
        <v>42</v>
      </c>
      <c r="AX161" s="266"/>
      <c r="AY161" s="81">
        <f>SUM(AY5:AY160)</f>
        <v>25058</v>
      </c>
      <c r="AZ161" s="81">
        <f>SUM(AZ5:AZ160)</f>
        <v>12493</v>
      </c>
      <c r="BA161" s="82">
        <f t="shared" si="36"/>
        <v>0.50143666693271616</v>
      </c>
    </row>
    <row r="162" spans="1:53">
      <c r="A162" s="48" t="s">
        <v>72</v>
      </c>
      <c r="B162" s="48" t="s">
        <v>178</v>
      </c>
      <c r="C162" s="66">
        <v>298</v>
      </c>
      <c r="D162" s="80">
        <v>214</v>
      </c>
      <c r="E162" s="65">
        <f t="shared" si="37"/>
        <v>0.28187919463087252</v>
      </c>
      <c r="AK162" s="79">
        <f>AK161+1</f>
        <v>80</v>
      </c>
      <c r="AL162" s="48" t="s">
        <v>794</v>
      </c>
      <c r="AM162" s="66">
        <v>17</v>
      </c>
      <c r="AN162" s="80">
        <v>12</v>
      </c>
      <c r="AO162" s="65">
        <f t="shared" si="35"/>
        <v>0.29411764705882348</v>
      </c>
      <c r="AW162" s="75"/>
      <c r="AX162" s="58"/>
      <c r="AY162" s="43"/>
      <c r="AZ162" s="84"/>
      <c r="BA162" s="13"/>
    </row>
    <row r="163" spans="1:53">
      <c r="A163" s="48" t="s">
        <v>56</v>
      </c>
      <c r="B163" s="48" t="s">
        <v>444</v>
      </c>
      <c r="C163" s="66">
        <v>71</v>
      </c>
      <c r="D163" s="80">
        <v>28</v>
      </c>
      <c r="E163" s="65">
        <f t="shared" si="37"/>
        <v>0.60563380281690149</v>
      </c>
      <c r="AK163" s="79">
        <v>80</v>
      </c>
      <c r="AL163" s="48" t="s">
        <v>351</v>
      </c>
      <c r="AM163" s="66">
        <v>109</v>
      </c>
      <c r="AN163" s="80">
        <v>77</v>
      </c>
      <c r="AO163" s="65">
        <f t="shared" si="35"/>
        <v>0.29357798165137616</v>
      </c>
      <c r="AW163" s="75"/>
      <c r="AX163" s="58"/>
      <c r="AY163" s="43"/>
      <c r="AZ163" s="84"/>
      <c r="BA163" s="13"/>
    </row>
    <row r="164" spans="1:53">
      <c r="A164" s="48" t="s">
        <v>72</v>
      </c>
      <c r="B164" s="48" t="s">
        <v>490</v>
      </c>
      <c r="C164" s="66">
        <v>62</v>
      </c>
      <c r="D164" s="80">
        <v>34</v>
      </c>
      <c r="E164" s="65">
        <f t="shared" si="37"/>
        <v>0.45161290322580649</v>
      </c>
      <c r="AK164" s="79">
        <f>AK163+1</f>
        <v>81</v>
      </c>
      <c r="AL164" s="48" t="s">
        <v>241</v>
      </c>
      <c r="AM164" s="66">
        <v>197</v>
      </c>
      <c r="AN164" s="80">
        <v>140</v>
      </c>
      <c r="AO164" s="65">
        <f t="shared" si="35"/>
        <v>0.28934010152284262</v>
      </c>
      <c r="AW164" s="75"/>
      <c r="AX164" s="58"/>
      <c r="AY164" s="43"/>
      <c r="AZ164" s="84"/>
      <c r="BA164" s="13"/>
    </row>
    <row r="165" spans="1:53">
      <c r="A165" s="48" t="s">
        <v>72</v>
      </c>
      <c r="B165" s="48" t="s">
        <v>718</v>
      </c>
      <c r="C165" s="66">
        <v>24</v>
      </c>
      <c r="D165" s="80">
        <v>26</v>
      </c>
      <c r="E165" s="65">
        <f t="shared" si="37"/>
        <v>-8.3333333333333259E-2</v>
      </c>
      <c r="AK165" s="79">
        <v>81</v>
      </c>
      <c r="AL165" s="48" t="s">
        <v>742</v>
      </c>
      <c r="AM165" s="66">
        <v>21</v>
      </c>
      <c r="AN165" s="80">
        <v>15</v>
      </c>
      <c r="AO165" s="65">
        <f t="shared" ref="AO165:AO193" si="39">1-(AN165/AM165)</f>
        <v>0.2857142857142857</v>
      </c>
      <c r="AW165" s="75"/>
      <c r="AX165" s="58"/>
      <c r="AY165" s="43"/>
      <c r="AZ165" s="84"/>
      <c r="BA165" s="13"/>
    </row>
    <row r="166" spans="1:53">
      <c r="A166" s="48" t="s">
        <v>72</v>
      </c>
      <c r="B166" s="48" t="s">
        <v>703</v>
      </c>
      <c r="C166" s="66">
        <v>26</v>
      </c>
      <c r="D166" s="80">
        <v>11</v>
      </c>
      <c r="E166" s="65">
        <f t="shared" si="37"/>
        <v>0.57692307692307687</v>
      </c>
      <c r="AK166" s="79">
        <f>AK165+1</f>
        <v>82</v>
      </c>
      <c r="AL166" s="48" t="s">
        <v>566</v>
      </c>
      <c r="AM166" s="66">
        <v>46</v>
      </c>
      <c r="AN166" s="80">
        <v>33</v>
      </c>
      <c r="AO166" s="65">
        <f t="shared" si="39"/>
        <v>0.28260869565217395</v>
      </c>
      <c r="AW166" s="75"/>
      <c r="AX166" s="58"/>
      <c r="AY166" s="43"/>
      <c r="AZ166" s="84"/>
      <c r="BA166" s="13"/>
    </row>
    <row r="167" spans="1:53">
      <c r="A167" s="48" t="s">
        <v>52</v>
      </c>
      <c r="B167" s="48" t="s">
        <v>896</v>
      </c>
      <c r="C167" s="66">
        <v>5</v>
      </c>
      <c r="D167" s="80">
        <v>6</v>
      </c>
      <c r="E167" s="65">
        <f t="shared" si="37"/>
        <v>-0.19999999999999996</v>
      </c>
      <c r="AK167" s="79">
        <v>82</v>
      </c>
      <c r="AL167" s="48" t="s">
        <v>178</v>
      </c>
      <c r="AM167" s="66">
        <v>298</v>
      </c>
      <c r="AN167" s="80">
        <v>214</v>
      </c>
      <c r="AO167" s="65">
        <f t="shared" si="39"/>
        <v>0.28187919463087252</v>
      </c>
      <c r="AW167" s="75"/>
      <c r="AX167" s="58"/>
      <c r="AY167" s="43"/>
      <c r="AZ167" s="84"/>
      <c r="BA167" s="13"/>
    </row>
    <row r="168" spans="1:53">
      <c r="A168" s="48" t="s">
        <v>56</v>
      </c>
      <c r="B168" s="48" t="s">
        <v>854</v>
      </c>
      <c r="C168" s="66">
        <v>10</v>
      </c>
      <c r="D168" s="80">
        <v>5</v>
      </c>
      <c r="E168" s="65">
        <f t="shared" si="37"/>
        <v>0.5</v>
      </c>
      <c r="AK168" s="79">
        <f>AK167+1</f>
        <v>83</v>
      </c>
      <c r="AL168" s="48" t="s">
        <v>478</v>
      </c>
      <c r="AM168" s="66">
        <v>64</v>
      </c>
      <c r="AN168" s="80">
        <v>47</v>
      </c>
      <c r="AO168" s="65">
        <f t="shared" si="39"/>
        <v>0.265625</v>
      </c>
      <c r="AW168" s="75"/>
      <c r="AX168" s="58"/>
      <c r="AY168" s="85"/>
      <c r="AZ168" s="84"/>
      <c r="BA168" s="13"/>
    </row>
    <row r="169" spans="1:53">
      <c r="A169" s="48" t="s">
        <v>72</v>
      </c>
      <c r="B169" s="48" t="s">
        <v>211</v>
      </c>
      <c r="C169" s="66">
        <v>240</v>
      </c>
      <c r="D169" s="80">
        <v>106</v>
      </c>
      <c r="E169" s="65">
        <f t="shared" si="37"/>
        <v>0.55833333333333335</v>
      </c>
      <c r="AK169" s="79">
        <v>83</v>
      </c>
      <c r="AL169" s="48" t="s">
        <v>764</v>
      </c>
      <c r="AM169" s="66">
        <v>19</v>
      </c>
      <c r="AN169" s="80">
        <v>14</v>
      </c>
      <c r="AO169" s="65">
        <f t="shared" si="39"/>
        <v>0.26315789473684215</v>
      </c>
      <c r="AW169" s="75"/>
      <c r="AX169" s="58"/>
      <c r="AY169" s="43"/>
      <c r="AZ169" s="84"/>
      <c r="BA169" s="13"/>
    </row>
    <row r="170" spans="1:53">
      <c r="A170" s="48" t="s">
        <v>58</v>
      </c>
      <c r="B170" s="48" t="s">
        <v>89</v>
      </c>
      <c r="C170" s="64">
        <v>1060</v>
      </c>
      <c r="D170" s="80">
        <v>546</v>
      </c>
      <c r="E170" s="65">
        <f t="shared" si="37"/>
        <v>0.48490566037735849</v>
      </c>
      <c r="AK170" s="79">
        <f>AK169+1</f>
        <v>84</v>
      </c>
      <c r="AL170" s="48" t="s">
        <v>390</v>
      </c>
      <c r="AM170" s="66">
        <v>89</v>
      </c>
      <c r="AN170" s="80">
        <v>66</v>
      </c>
      <c r="AO170" s="65">
        <f t="shared" si="39"/>
        <v>0.2584269662921348</v>
      </c>
      <c r="AW170" s="75"/>
      <c r="AX170" s="58"/>
      <c r="AY170" s="43"/>
      <c r="AZ170" s="84"/>
      <c r="BA170" s="13"/>
    </row>
    <row r="171" spans="1:53">
      <c r="A171" s="48" t="s">
        <v>52</v>
      </c>
      <c r="B171" s="48" t="s">
        <v>347</v>
      </c>
      <c r="C171" s="66">
        <v>111</v>
      </c>
      <c r="D171" s="80">
        <v>59</v>
      </c>
      <c r="E171" s="65">
        <f t="shared" si="37"/>
        <v>0.46846846846846846</v>
      </c>
      <c r="AK171" s="79">
        <v>84</v>
      </c>
      <c r="AL171" s="48" t="s">
        <v>826</v>
      </c>
      <c r="AM171" s="66">
        <v>12</v>
      </c>
      <c r="AN171" s="80">
        <v>9</v>
      </c>
      <c r="AO171" s="65">
        <f t="shared" si="39"/>
        <v>0.25</v>
      </c>
      <c r="AW171" s="75"/>
      <c r="AX171" s="58"/>
      <c r="AY171" s="43"/>
      <c r="AZ171" s="84"/>
      <c r="BA171" s="13"/>
    </row>
    <row r="172" spans="1:53">
      <c r="A172" s="48" t="s">
        <v>52</v>
      </c>
      <c r="B172" s="48" t="s">
        <v>804</v>
      </c>
      <c r="C172" s="66">
        <v>15</v>
      </c>
      <c r="D172" s="80">
        <v>6</v>
      </c>
      <c r="E172" s="65">
        <f t="shared" si="37"/>
        <v>0.6</v>
      </c>
      <c r="AK172" s="79">
        <f>AK171+1</f>
        <v>85</v>
      </c>
      <c r="AL172" s="48" t="s">
        <v>905</v>
      </c>
      <c r="AM172" s="66">
        <v>4</v>
      </c>
      <c r="AN172" s="80">
        <v>3</v>
      </c>
      <c r="AO172" s="65">
        <f t="shared" si="39"/>
        <v>0.25</v>
      </c>
      <c r="AW172" s="75"/>
      <c r="AX172" s="58"/>
      <c r="AY172" s="43"/>
      <c r="AZ172" s="84"/>
      <c r="BA172" s="13"/>
    </row>
    <row r="173" spans="1:53">
      <c r="A173" s="48" t="s">
        <v>1452</v>
      </c>
      <c r="B173" s="48" t="s">
        <v>427</v>
      </c>
      <c r="C173" s="66">
        <v>76</v>
      </c>
      <c r="D173" s="80">
        <v>36</v>
      </c>
      <c r="E173" s="65">
        <f t="shared" si="37"/>
        <v>0.52631578947368429</v>
      </c>
      <c r="AK173" s="79">
        <v>85</v>
      </c>
      <c r="AL173" s="48" t="s">
        <v>401</v>
      </c>
      <c r="AM173" s="66">
        <v>85</v>
      </c>
      <c r="AN173" s="80">
        <v>64</v>
      </c>
      <c r="AO173" s="65">
        <f t="shared" si="39"/>
        <v>0.24705882352941178</v>
      </c>
      <c r="AW173" s="75"/>
      <c r="AX173" s="58"/>
      <c r="AY173" s="43"/>
      <c r="AZ173" s="84"/>
      <c r="BA173" s="13"/>
    </row>
    <row r="174" spans="1:53">
      <c r="A174" s="48" t="s">
        <v>61</v>
      </c>
      <c r="B174" s="48" t="s">
        <v>797</v>
      </c>
      <c r="C174" s="66">
        <v>16</v>
      </c>
      <c r="D174" s="80">
        <v>3</v>
      </c>
      <c r="E174" s="65">
        <f t="shared" si="37"/>
        <v>0.8125</v>
      </c>
      <c r="AK174" s="79">
        <f>AK173+1</f>
        <v>86</v>
      </c>
      <c r="AL174" s="48" t="s">
        <v>373</v>
      </c>
      <c r="AM174" s="66">
        <v>96</v>
      </c>
      <c r="AN174" s="80">
        <v>73</v>
      </c>
      <c r="AO174" s="65">
        <f t="shared" si="39"/>
        <v>0.23958333333333337</v>
      </c>
      <c r="AW174" s="75"/>
      <c r="AX174" s="58"/>
      <c r="AY174" s="43"/>
      <c r="AZ174" s="84"/>
      <c r="BA174" s="13"/>
    </row>
    <row r="175" spans="1:53">
      <c r="A175" s="48" t="s">
        <v>72</v>
      </c>
      <c r="B175" s="48" t="s">
        <v>186</v>
      </c>
      <c r="C175" s="66">
        <v>288</v>
      </c>
      <c r="D175" s="80">
        <v>149</v>
      </c>
      <c r="E175" s="65">
        <f t="shared" si="37"/>
        <v>0.48263888888888884</v>
      </c>
      <c r="AK175" s="79">
        <v>86</v>
      </c>
      <c r="AL175" s="48" t="s">
        <v>342</v>
      </c>
      <c r="AM175" s="66">
        <v>117</v>
      </c>
      <c r="AN175" s="80">
        <v>89</v>
      </c>
      <c r="AO175" s="65">
        <f t="shared" si="39"/>
        <v>0.23931623931623935</v>
      </c>
      <c r="AW175" s="75"/>
      <c r="AX175" s="58"/>
      <c r="AY175" s="43"/>
      <c r="AZ175" s="84"/>
      <c r="BA175" s="13"/>
    </row>
    <row r="176" spans="1:53">
      <c r="A176" s="48" t="s">
        <v>52</v>
      </c>
      <c r="B176" s="48" t="s">
        <v>887</v>
      </c>
      <c r="C176" s="66">
        <v>6</v>
      </c>
      <c r="D176" s="80">
        <v>0</v>
      </c>
      <c r="E176" s="65">
        <f t="shared" si="37"/>
        <v>1</v>
      </c>
      <c r="AK176" s="79">
        <f>AK175+1</f>
        <v>87</v>
      </c>
      <c r="AL176" s="48" t="s">
        <v>628</v>
      </c>
      <c r="AM176" s="66">
        <v>35</v>
      </c>
      <c r="AN176" s="80">
        <v>27</v>
      </c>
      <c r="AO176" s="65">
        <f t="shared" si="39"/>
        <v>0.22857142857142854</v>
      </c>
      <c r="AW176" s="75"/>
      <c r="AX176" s="58"/>
      <c r="AY176" s="43"/>
      <c r="AZ176" s="84"/>
      <c r="BA176" s="13"/>
    </row>
    <row r="177" spans="1:53">
      <c r="A177" s="48" t="s">
        <v>64</v>
      </c>
      <c r="B177" s="48" t="s">
        <v>554</v>
      </c>
      <c r="C177" s="66">
        <v>48</v>
      </c>
      <c r="D177" s="80">
        <v>19</v>
      </c>
      <c r="E177" s="65">
        <f t="shared" si="37"/>
        <v>0.60416666666666674</v>
      </c>
      <c r="AK177" s="79">
        <v>87</v>
      </c>
      <c r="AL177" s="48" t="s">
        <v>765</v>
      </c>
      <c r="AM177" s="66">
        <v>19</v>
      </c>
      <c r="AN177" s="80">
        <v>15</v>
      </c>
      <c r="AO177" s="65">
        <f t="shared" si="39"/>
        <v>0.21052631578947367</v>
      </c>
      <c r="AW177" s="75"/>
      <c r="AX177" s="58"/>
      <c r="AY177" s="43"/>
      <c r="AZ177" s="84"/>
      <c r="BA177" s="13"/>
    </row>
    <row r="178" spans="1:53">
      <c r="A178" s="48" t="s">
        <v>56</v>
      </c>
      <c r="B178" s="48" t="s">
        <v>308</v>
      </c>
      <c r="C178" s="66">
        <v>135</v>
      </c>
      <c r="D178" s="80">
        <v>79</v>
      </c>
      <c r="E178" s="65">
        <f t="shared" si="37"/>
        <v>0.41481481481481486</v>
      </c>
      <c r="AK178" s="79">
        <f>AK177+1</f>
        <v>88</v>
      </c>
      <c r="AL178" s="48" t="s">
        <v>725</v>
      </c>
      <c r="AM178" s="66">
        <v>24</v>
      </c>
      <c r="AN178" s="80">
        <v>19</v>
      </c>
      <c r="AO178" s="65">
        <f t="shared" si="39"/>
        <v>0.20833333333333337</v>
      </c>
      <c r="AW178" s="75"/>
      <c r="AX178" s="58"/>
      <c r="AY178" s="43"/>
      <c r="AZ178" s="84"/>
      <c r="BA178" s="13"/>
    </row>
    <row r="179" spans="1:53">
      <c r="A179" s="48" t="s">
        <v>58</v>
      </c>
      <c r="B179" s="48" t="s">
        <v>458</v>
      </c>
      <c r="C179" s="66">
        <v>68</v>
      </c>
      <c r="D179" s="80">
        <v>30</v>
      </c>
      <c r="E179" s="65">
        <f t="shared" si="37"/>
        <v>0.55882352941176472</v>
      </c>
      <c r="AK179" s="79">
        <v>88</v>
      </c>
      <c r="AL179" s="48" t="s">
        <v>457</v>
      </c>
      <c r="AM179" s="66">
        <v>68</v>
      </c>
      <c r="AN179" s="80">
        <v>55</v>
      </c>
      <c r="AO179" s="65">
        <f t="shared" si="39"/>
        <v>0.19117647058823528</v>
      </c>
      <c r="AW179" s="75"/>
      <c r="AX179" s="58"/>
      <c r="AY179" s="43"/>
      <c r="AZ179" s="84"/>
      <c r="BA179" s="13"/>
    </row>
    <row r="180" spans="1:53">
      <c r="A180" s="48" t="s">
        <v>58</v>
      </c>
      <c r="B180" s="48" t="s">
        <v>731</v>
      </c>
      <c r="C180" s="66">
        <v>22</v>
      </c>
      <c r="D180" s="80">
        <v>9</v>
      </c>
      <c r="E180" s="65">
        <f t="shared" si="37"/>
        <v>0.59090909090909083</v>
      </c>
      <c r="AK180" s="79">
        <f>AK179+1</f>
        <v>89</v>
      </c>
      <c r="AL180" s="48" t="s">
        <v>550</v>
      </c>
      <c r="AM180" s="66">
        <v>49</v>
      </c>
      <c r="AN180" s="80">
        <v>40</v>
      </c>
      <c r="AO180" s="65">
        <f t="shared" si="39"/>
        <v>0.18367346938775508</v>
      </c>
      <c r="AW180" s="75"/>
      <c r="AX180" s="58"/>
      <c r="AY180" s="43"/>
      <c r="AZ180" s="84"/>
      <c r="BA180" s="13"/>
    </row>
    <row r="181" spans="1:53">
      <c r="A181" s="48" t="s">
        <v>1452</v>
      </c>
      <c r="B181" s="48" t="s">
        <v>403</v>
      </c>
      <c r="C181" s="66">
        <v>84</v>
      </c>
      <c r="D181" s="80">
        <v>61</v>
      </c>
      <c r="E181" s="65">
        <f t="shared" si="37"/>
        <v>0.27380952380952384</v>
      </c>
      <c r="AK181" s="79">
        <v>89</v>
      </c>
      <c r="AL181" s="48" t="s">
        <v>888</v>
      </c>
      <c r="AM181" s="66">
        <v>6</v>
      </c>
      <c r="AN181" s="80">
        <v>5</v>
      </c>
      <c r="AO181" s="65">
        <f t="shared" si="39"/>
        <v>0.16666666666666663</v>
      </c>
      <c r="AW181" s="75"/>
      <c r="AX181" s="58"/>
      <c r="AY181" s="43"/>
      <c r="AZ181" s="84"/>
      <c r="BA181" s="13"/>
    </row>
    <row r="182" spans="1:53">
      <c r="A182" s="48" t="s">
        <v>61</v>
      </c>
      <c r="B182" s="48" t="s">
        <v>287</v>
      </c>
      <c r="C182" s="66">
        <v>149</v>
      </c>
      <c r="D182" s="80">
        <v>48</v>
      </c>
      <c r="E182" s="65">
        <f t="shared" si="37"/>
        <v>0.67785234899328861</v>
      </c>
      <c r="AK182" s="79">
        <f>AK181+1</f>
        <v>90</v>
      </c>
      <c r="AL182" s="48" t="s">
        <v>895</v>
      </c>
      <c r="AM182" s="66">
        <v>6</v>
      </c>
      <c r="AN182" s="80">
        <v>5</v>
      </c>
      <c r="AO182" s="65">
        <f t="shared" si="39"/>
        <v>0.16666666666666663</v>
      </c>
      <c r="AW182" s="75"/>
      <c r="AX182" s="58"/>
      <c r="AY182" s="43"/>
      <c r="AZ182" s="84"/>
      <c r="BA182" s="13"/>
    </row>
    <row r="183" spans="1:53">
      <c r="A183" s="48" t="s">
        <v>58</v>
      </c>
      <c r="B183" s="48" t="s">
        <v>754</v>
      </c>
      <c r="C183" s="66">
        <v>20</v>
      </c>
      <c r="D183" s="80">
        <v>6</v>
      </c>
      <c r="E183" s="65">
        <f t="shared" si="37"/>
        <v>0.7</v>
      </c>
      <c r="AK183" s="79">
        <v>90</v>
      </c>
      <c r="AL183" s="48" t="s">
        <v>410</v>
      </c>
      <c r="AM183" s="66">
        <v>82</v>
      </c>
      <c r="AN183" s="80">
        <v>69</v>
      </c>
      <c r="AO183" s="65">
        <f t="shared" si="39"/>
        <v>0.15853658536585369</v>
      </c>
      <c r="AW183" s="75"/>
      <c r="AX183" s="58"/>
      <c r="AY183" s="43"/>
      <c r="AZ183" s="84"/>
      <c r="BA183" s="13"/>
    </row>
    <row r="184" spans="1:53">
      <c r="A184" s="48" t="s">
        <v>58</v>
      </c>
      <c r="B184" s="48" t="s">
        <v>805</v>
      </c>
      <c r="C184" s="66">
        <v>15</v>
      </c>
      <c r="D184" s="80">
        <v>14</v>
      </c>
      <c r="E184" s="65">
        <f t="shared" si="37"/>
        <v>6.6666666666666652E-2</v>
      </c>
      <c r="AK184" s="79">
        <f>AK183+1</f>
        <v>91</v>
      </c>
      <c r="AL184" s="48" t="s">
        <v>706</v>
      </c>
      <c r="AM184" s="66">
        <v>26</v>
      </c>
      <c r="AN184" s="80">
        <v>22</v>
      </c>
      <c r="AO184" s="65">
        <f t="shared" si="39"/>
        <v>0.15384615384615385</v>
      </c>
      <c r="AW184" s="75"/>
      <c r="AX184" s="58"/>
      <c r="AY184" s="43"/>
      <c r="AZ184" s="84"/>
      <c r="BA184" s="13"/>
    </row>
    <row r="185" spans="1:53">
      <c r="A185" s="48" t="s">
        <v>72</v>
      </c>
      <c r="B185" s="48" t="s">
        <v>765</v>
      </c>
      <c r="C185" s="66">
        <v>19</v>
      </c>
      <c r="D185" s="80">
        <v>15</v>
      </c>
      <c r="E185" s="65">
        <f t="shared" si="37"/>
        <v>0.21052631578947367</v>
      </c>
      <c r="AK185" s="79">
        <v>91</v>
      </c>
      <c r="AL185" s="48" t="s">
        <v>879</v>
      </c>
      <c r="AM185" s="66">
        <v>8</v>
      </c>
      <c r="AN185" s="80">
        <v>7</v>
      </c>
      <c r="AO185" s="65">
        <f t="shared" si="39"/>
        <v>0.125</v>
      </c>
      <c r="AW185" s="75"/>
      <c r="AX185" s="58"/>
      <c r="AY185" s="43"/>
      <c r="AZ185" s="84"/>
      <c r="BA185" s="13"/>
    </row>
    <row r="186" spans="1:53">
      <c r="A186" s="48" t="s">
        <v>61</v>
      </c>
      <c r="B186" s="48" t="s">
        <v>745</v>
      </c>
      <c r="C186" s="66">
        <v>21</v>
      </c>
      <c r="D186" s="80">
        <v>15</v>
      </c>
      <c r="E186" s="65">
        <f t="shared" si="37"/>
        <v>0.2857142857142857</v>
      </c>
      <c r="AK186" s="79">
        <f>AK185+1</f>
        <v>92</v>
      </c>
      <c r="AL186" s="48" t="s">
        <v>636</v>
      </c>
      <c r="AM186" s="66">
        <v>34</v>
      </c>
      <c r="AN186" s="80">
        <v>30</v>
      </c>
      <c r="AO186" s="65">
        <f t="shared" si="39"/>
        <v>0.11764705882352944</v>
      </c>
      <c r="AW186" s="75"/>
      <c r="AX186" s="58"/>
      <c r="AY186" s="43"/>
      <c r="AZ186" s="84"/>
      <c r="BA186" s="13"/>
    </row>
    <row r="187" spans="1:53">
      <c r="A187" s="48" t="s">
        <v>52</v>
      </c>
      <c r="B187" s="48" t="s">
        <v>225</v>
      </c>
      <c r="C187" s="66">
        <v>213</v>
      </c>
      <c r="D187" s="80">
        <v>123</v>
      </c>
      <c r="E187" s="65">
        <f t="shared" si="37"/>
        <v>0.42253521126760563</v>
      </c>
      <c r="AK187" s="79">
        <v>92</v>
      </c>
      <c r="AL187" s="48" t="s">
        <v>684</v>
      </c>
      <c r="AM187" s="66">
        <v>28</v>
      </c>
      <c r="AN187" s="80">
        <v>25</v>
      </c>
      <c r="AO187" s="65">
        <f t="shared" si="39"/>
        <v>0.1071428571428571</v>
      </c>
      <c r="AW187" s="75"/>
      <c r="AX187" s="58"/>
      <c r="AY187" s="43"/>
      <c r="AZ187" s="84"/>
      <c r="BA187" s="13"/>
    </row>
    <row r="188" spans="1:53">
      <c r="A188" s="48" t="s">
        <v>58</v>
      </c>
      <c r="B188" s="48" t="s">
        <v>412</v>
      </c>
      <c r="C188" s="66">
        <v>81</v>
      </c>
      <c r="D188" s="80">
        <v>51</v>
      </c>
      <c r="E188" s="65">
        <f t="shared" si="37"/>
        <v>0.37037037037037035</v>
      </c>
      <c r="AK188" s="79">
        <f>AK187+1</f>
        <v>93</v>
      </c>
      <c r="AL188" s="48" t="s">
        <v>720</v>
      </c>
      <c r="AM188" s="66">
        <v>24</v>
      </c>
      <c r="AN188" s="80">
        <v>22</v>
      </c>
      <c r="AO188" s="65">
        <f t="shared" si="39"/>
        <v>8.333333333333337E-2</v>
      </c>
      <c r="AW188" s="75"/>
      <c r="AX188" s="58"/>
      <c r="AY188" s="43"/>
      <c r="AZ188" s="84"/>
      <c r="BA188" s="13"/>
    </row>
    <row r="189" spans="1:53">
      <c r="A189" s="48" t="s">
        <v>64</v>
      </c>
      <c r="B189" s="48" t="s">
        <v>708</v>
      </c>
      <c r="C189" s="66">
        <v>25</v>
      </c>
      <c r="D189" s="80">
        <v>15</v>
      </c>
      <c r="E189" s="65">
        <f t="shared" si="37"/>
        <v>0.4</v>
      </c>
      <c r="AK189" s="79">
        <v>93</v>
      </c>
      <c r="AL189" s="48" t="s">
        <v>867</v>
      </c>
      <c r="AM189" s="66">
        <v>9</v>
      </c>
      <c r="AN189" s="80">
        <v>9</v>
      </c>
      <c r="AO189" s="65">
        <f t="shared" si="39"/>
        <v>0</v>
      </c>
      <c r="AW189" s="75"/>
      <c r="AX189" s="58"/>
      <c r="AY189" s="43"/>
      <c r="AZ189" s="84"/>
      <c r="BA189" s="13"/>
    </row>
    <row r="190" spans="1:53">
      <c r="A190" s="48" t="s">
        <v>56</v>
      </c>
      <c r="B190" s="48" t="s">
        <v>482</v>
      </c>
      <c r="C190" s="66">
        <v>63</v>
      </c>
      <c r="D190" s="80">
        <v>32</v>
      </c>
      <c r="E190" s="65">
        <f t="shared" si="37"/>
        <v>0.49206349206349209</v>
      </c>
      <c r="AK190" s="79">
        <f>AK189+1</f>
        <v>94</v>
      </c>
      <c r="AL190" s="48" t="s">
        <v>775</v>
      </c>
      <c r="AM190" s="66">
        <v>19</v>
      </c>
      <c r="AN190" s="80">
        <v>20</v>
      </c>
      <c r="AO190" s="65">
        <f t="shared" si="39"/>
        <v>-5.2631578947368363E-2</v>
      </c>
      <c r="AW190" s="75"/>
      <c r="AX190" s="58"/>
      <c r="AY190" s="43"/>
      <c r="AZ190" s="84"/>
      <c r="BA190" s="13"/>
    </row>
    <row r="191" spans="1:53">
      <c r="A191" s="48" t="s">
        <v>1452</v>
      </c>
      <c r="B191" s="48" t="s">
        <v>614</v>
      </c>
      <c r="C191" s="66">
        <v>37</v>
      </c>
      <c r="D191" s="80">
        <v>24</v>
      </c>
      <c r="E191" s="65">
        <f t="shared" si="37"/>
        <v>0.35135135135135132</v>
      </c>
      <c r="AK191" s="79">
        <v>94</v>
      </c>
      <c r="AL191" s="48" t="s">
        <v>718</v>
      </c>
      <c r="AM191" s="66">
        <v>24</v>
      </c>
      <c r="AN191" s="80">
        <v>26</v>
      </c>
      <c r="AO191" s="65">
        <f t="shared" si="39"/>
        <v>-8.3333333333333259E-2</v>
      </c>
      <c r="AW191" s="75"/>
      <c r="AX191" s="58"/>
      <c r="AY191" s="43"/>
      <c r="AZ191" s="84"/>
      <c r="BA191" s="13"/>
    </row>
    <row r="192" spans="1:53">
      <c r="A192" s="48" t="s">
        <v>72</v>
      </c>
      <c r="B192" s="48" t="s">
        <v>394</v>
      </c>
      <c r="C192" s="66">
        <v>87</v>
      </c>
      <c r="D192" s="80">
        <v>51</v>
      </c>
      <c r="E192" s="65">
        <f t="shared" si="37"/>
        <v>0.41379310344827591</v>
      </c>
      <c r="AK192" s="79">
        <f>AK191+1</f>
        <v>95</v>
      </c>
      <c r="AL192" s="48" t="s">
        <v>875</v>
      </c>
      <c r="AM192" s="66">
        <v>9</v>
      </c>
      <c r="AN192" s="80">
        <v>12</v>
      </c>
      <c r="AO192" s="65">
        <f t="shared" si="39"/>
        <v>-0.33333333333333326</v>
      </c>
      <c r="AW192" s="75"/>
      <c r="AX192" s="58"/>
      <c r="AY192" s="43"/>
      <c r="AZ192" s="84"/>
      <c r="BA192" s="13"/>
    </row>
    <row r="193" spans="1:53">
      <c r="A193" s="48" t="s">
        <v>52</v>
      </c>
      <c r="B193" s="48" t="s">
        <v>882</v>
      </c>
      <c r="C193" s="66">
        <v>7</v>
      </c>
      <c r="D193" s="80">
        <v>1</v>
      </c>
      <c r="E193" s="65">
        <f t="shared" si="37"/>
        <v>0.85714285714285721</v>
      </c>
      <c r="AK193" s="266" t="s">
        <v>42</v>
      </c>
      <c r="AL193" s="266"/>
      <c r="AM193" s="81">
        <f>SUM(AM5:AM192)</f>
        <v>34822</v>
      </c>
      <c r="AN193" s="81">
        <f>SUM(AN5:AN192)</f>
        <v>18510</v>
      </c>
      <c r="AO193" s="82">
        <f t="shared" si="39"/>
        <v>0.46843949227499859</v>
      </c>
      <c r="AW193" s="75"/>
      <c r="AX193" s="58"/>
      <c r="AY193" s="43"/>
      <c r="AZ193" s="84"/>
      <c r="BA193" s="13"/>
    </row>
    <row r="194" spans="1:53">
      <c r="A194" s="48" t="s">
        <v>56</v>
      </c>
      <c r="B194" s="48" t="s">
        <v>251</v>
      </c>
      <c r="C194" s="66">
        <v>186</v>
      </c>
      <c r="D194" s="80">
        <v>105</v>
      </c>
      <c r="E194" s="65">
        <f t="shared" si="37"/>
        <v>0.43548387096774188</v>
      </c>
      <c r="AW194" s="75"/>
      <c r="AX194" s="58"/>
      <c r="AY194" s="43"/>
      <c r="AZ194" s="84"/>
      <c r="BA194" s="13"/>
    </row>
    <row r="195" spans="1:53">
      <c r="A195" s="48" t="s">
        <v>72</v>
      </c>
      <c r="B195" s="48" t="s">
        <v>826</v>
      </c>
      <c r="C195" s="66">
        <v>12</v>
      </c>
      <c r="D195" s="80">
        <v>9</v>
      </c>
      <c r="E195" s="65">
        <f t="shared" si="37"/>
        <v>0.25</v>
      </c>
      <c r="AW195" s="75"/>
      <c r="AX195" s="58"/>
      <c r="AY195" s="43"/>
      <c r="AZ195" s="84"/>
      <c r="BA195" s="13"/>
    </row>
    <row r="196" spans="1:53">
      <c r="A196" s="48" t="s">
        <v>64</v>
      </c>
      <c r="B196" s="48" t="s">
        <v>732</v>
      </c>
      <c r="C196" s="66">
        <v>22</v>
      </c>
      <c r="D196" s="80">
        <v>11</v>
      </c>
      <c r="E196" s="65">
        <f t="shared" si="37"/>
        <v>0.5</v>
      </c>
      <c r="AW196" s="75"/>
      <c r="AX196" s="58"/>
      <c r="AY196" s="43"/>
      <c r="AZ196" s="84"/>
      <c r="BA196" s="13"/>
    </row>
    <row r="197" spans="1:53">
      <c r="A197" s="48" t="s">
        <v>52</v>
      </c>
      <c r="B197" s="48" t="s">
        <v>291</v>
      </c>
      <c r="C197" s="66">
        <v>147</v>
      </c>
      <c r="D197" s="80">
        <v>72</v>
      </c>
      <c r="E197" s="65">
        <f t="shared" si="37"/>
        <v>0.51020408163265307</v>
      </c>
      <c r="AW197" s="75"/>
      <c r="AX197" s="58"/>
      <c r="AY197" s="43"/>
      <c r="AZ197" s="84"/>
      <c r="BA197" s="13"/>
    </row>
    <row r="198" spans="1:53">
      <c r="A198" s="48" t="s">
        <v>52</v>
      </c>
      <c r="B198" s="48" t="s">
        <v>578</v>
      </c>
      <c r="C198" s="66">
        <v>44</v>
      </c>
      <c r="D198" s="80">
        <v>20</v>
      </c>
      <c r="E198" s="65">
        <f t="shared" ref="E198:E261" si="40">1-(D198/C198)</f>
        <v>0.54545454545454541</v>
      </c>
      <c r="AW198" s="75"/>
      <c r="AX198" s="58"/>
      <c r="AY198" s="43"/>
      <c r="AZ198" s="84"/>
      <c r="BA198" s="13"/>
    </row>
    <row r="199" spans="1:53">
      <c r="A199" s="48" t="s">
        <v>72</v>
      </c>
      <c r="B199" s="48" t="s">
        <v>257</v>
      </c>
      <c r="C199" s="66">
        <v>180</v>
      </c>
      <c r="D199" s="80">
        <v>75</v>
      </c>
      <c r="E199" s="65">
        <f t="shared" si="40"/>
        <v>0.58333333333333326</v>
      </c>
      <c r="AW199" s="75"/>
      <c r="AX199" s="58"/>
      <c r="AY199" s="43"/>
      <c r="AZ199" s="84"/>
      <c r="BA199" s="13"/>
    </row>
    <row r="200" spans="1:53">
      <c r="A200" s="48" t="s">
        <v>72</v>
      </c>
      <c r="B200" s="48" t="s">
        <v>352</v>
      </c>
      <c r="C200" s="66">
        <v>108</v>
      </c>
      <c r="D200" s="80">
        <v>60</v>
      </c>
      <c r="E200" s="65">
        <f t="shared" si="40"/>
        <v>0.44444444444444442</v>
      </c>
      <c r="AW200" s="75"/>
      <c r="AX200" s="58"/>
      <c r="AY200" s="43"/>
      <c r="AZ200" s="84"/>
      <c r="BA200" s="13"/>
    </row>
    <row r="201" spans="1:53">
      <c r="A201" s="48" t="s">
        <v>61</v>
      </c>
      <c r="B201" s="48" t="s">
        <v>844</v>
      </c>
      <c r="C201" s="66">
        <v>11</v>
      </c>
      <c r="D201" s="80">
        <v>10</v>
      </c>
      <c r="E201" s="65">
        <f t="shared" si="40"/>
        <v>9.0909090909090939E-2</v>
      </c>
      <c r="AW201" s="75"/>
      <c r="AX201" s="58"/>
      <c r="AY201" s="43"/>
      <c r="AZ201" s="84"/>
      <c r="BA201" s="13"/>
    </row>
    <row r="202" spans="1:53">
      <c r="A202" s="48" t="s">
        <v>52</v>
      </c>
      <c r="B202" s="48" t="s">
        <v>416</v>
      </c>
      <c r="C202" s="66">
        <v>80</v>
      </c>
      <c r="D202" s="80">
        <v>37</v>
      </c>
      <c r="E202" s="65">
        <f t="shared" si="40"/>
        <v>0.53749999999999998</v>
      </c>
      <c r="AW202" s="75"/>
      <c r="AX202" s="58"/>
      <c r="AY202" s="43"/>
      <c r="AZ202" s="84"/>
      <c r="BA202" s="13"/>
    </row>
    <row r="203" spans="1:53">
      <c r="A203" s="48" t="s">
        <v>72</v>
      </c>
      <c r="B203" s="48" t="s">
        <v>317</v>
      </c>
      <c r="C203" s="66">
        <v>129</v>
      </c>
      <c r="D203" s="80">
        <v>73</v>
      </c>
      <c r="E203" s="65">
        <f t="shared" si="40"/>
        <v>0.43410852713178294</v>
      </c>
      <c r="AW203" s="75"/>
      <c r="AX203" s="58"/>
      <c r="AY203" s="43"/>
      <c r="AZ203" s="84"/>
      <c r="BA203" s="13"/>
    </row>
    <row r="204" spans="1:53">
      <c r="A204" s="48" t="s">
        <v>52</v>
      </c>
      <c r="B204" s="48" t="s">
        <v>146</v>
      </c>
      <c r="C204" s="66">
        <v>408</v>
      </c>
      <c r="D204" s="80">
        <v>186</v>
      </c>
      <c r="E204" s="65">
        <f t="shared" si="40"/>
        <v>0.54411764705882359</v>
      </c>
      <c r="AW204" s="75"/>
      <c r="AX204" s="58"/>
      <c r="AY204" s="43"/>
      <c r="AZ204" s="84"/>
      <c r="BA204" s="13"/>
    </row>
    <row r="205" spans="1:53">
      <c r="A205" s="48" t="s">
        <v>52</v>
      </c>
      <c r="B205" s="48" t="s">
        <v>658</v>
      </c>
      <c r="C205" s="66">
        <v>31</v>
      </c>
      <c r="D205" s="80">
        <v>25</v>
      </c>
      <c r="E205" s="65">
        <f t="shared" si="40"/>
        <v>0.19354838709677424</v>
      </c>
      <c r="AW205" s="75"/>
      <c r="AX205" s="58"/>
      <c r="AY205" s="43"/>
      <c r="AZ205" s="84"/>
      <c r="BA205" s="13"/>
    </row>
    <row r="206" spans="1:53">
      <c r="A206" s="48" t="s">
        <v>56</v>
      </c>
      <c r="B206" s="48" t="s">
        <v>855</v>
      </c>
      <c r="C206" s="66">
        <v>10</v>
      </c>
      <c r="D206" s="80">
        <v>4</v>
      </c>
      <c r="E206" s="65">
        <f t="shared" si="40"/>
        <v>0.6</v>
      </c>
      <c r="AW206" s="75"/>
      <c r="AX206" s="58"/>
      <c r="AY206" s="43"/>
      <c r="AZ206" s="84"/>
      <c r="BA206" s="13"/>
    </row>
    <row r="207" spans="1:53">
      <c r="A207" s="48" t="s">
        <v>52</v>
      </c>
      <c r="B207" s="48" t="s">
        <v>92</v>
      </c>
      <c r="C207" s="66">
        <v>998</v>
      </c>
      <c r="D207" s="80">
        <v>494</v>
      </c>
      <c r="E207" s="65">
        <f t="shared" si="40"/>
        <v>0.50501002004008022</v>
      </c>
      <c r="AW207" s="75"/>
      <c r="AX207" s="58"/>
      <c r="AY207" s="43"/>
      <c r="AZ207" s="84"/>
      <c r="BA207" s="13"/>
    </row>
    <row r="208" spans="1:53">
      <c r="A208" s="48" t="s">
        <v>64</v>
      </c>
      <c r="B208" s="48" t="s">
        <v>242</v>
      </c>
      <c r="C208" s="66">
        <v>193</v>
      </c>
      <c r="D208" s="80">
        <v>91</v>
      </c>
      <c r="E208" s="65">
        <f t="shared" si="40"/>
        <v>0.52849740932642486</v>
      </c>
      <c r="AW208" s="75"/>
      <c r="AX208" s="58"/>
      <c r="AY208" s="85"/>
      <c r="AZ208" s="84"/>
      <c r="BA208" s="13"/>
    </row>
    <row r="209" spans="1:53">
      <c r="A209" s="48" t="s">
        <v>72</v>
      </c>
      <c r="B209" s="48" t="s">
        <v>877</v>
      </c>
      <c r="C209" s="66">
        <v>8</v>
      </c>
      <c r="D209" s="80">
        <v>3</v>
      </c>
      <c r="E209" s="65">
        <f t="shared" si="40"/>
        <v>0.625</v>
      </c>
      <c r="AW209" s="75"/>
      <c r="AX209" s="58"/>
      <c r="AY209" s="43"/>
      <c r="AZ209" s="84"/>
      <c r="BA209" s="13"/>
    </row>
    <row r="210" spans="1:53">
      <c r="A210" s="48" t="s">
        <v>52</v>
      </c>
      <c r="B210" s="48" t="s">
        <v>55</v>
      </c>
      <c r="C210" s="64">
        <v>10008</v>
      </c>
      <c r="D210" s="80">
        <v>3901</v>
      </c>
      <c r="E210" s="65">
        <f t="shared" si="40"/>
        <v>0.61021183053557149</v>
      </c>
      <c r="AW210" s="75"/>
      <c r="AX210" s="58"/>
      <c r="AY210" s="43"/>
      <c r="AZ210" s="84"/>
      <c r="BA210" s="13"/>
    </row>
    <row r="211" spans="1:53">
      <c r="A211" s="48" t="s">
        <v>72</v>
      </c>
      <c r="B211" s="48" t="s">
        <v>281</v>
      </c>
      <c r="C211" s="66">
        <v>154</v>
      </c>
      <c r="D211" s="80">
        <v>86</v>
      </c>
      <c r="E211" s="65">
        <f t="shared" si="40"/>
        <v>0.44155844155844159</v>
      </c>
      <c r="AW211" s="75"/>
      <c r="AX211" s="58"/>
      <c r="AY211" s="43"/>
      <c r="AZ211" s="84"/>
      <c r="BA211" s="13"/>
    </row>
    <row r="212" spans="1:53">
      <c r="A212" s="48" t="s">
        <v>61</v>
      </c>
      <c r="B212" s="48" t="s">
        <v>395</v>
      </c>
      <c r="C212" s="66">
        <v>87</v>
      </c>
      <c r="D212" s="80">
        <v>45</v>
      </c>
      <c r="E212" s="65">
        <f t="shared" si="40"/>
        <v>0.48275862068965514</v>
      </c>
      <c r="AW212" s="75"/>
      <c r="AX212" s="58"/>
      <c r="AY212" s="43"/>
      <c r="AZ212" s="84"/>
      <c r="BA212" s="13"/>
    </row>
    <row r="213" spans="1:53">
      <c r="A213" s="48" t="s">
        <v>52</v>
      </c>
      <c r="B213" s="48" t="s">
        <v>555</v>
      </c>
      <c r="C213" s="66">
        <v>48</v>
      </c>
      <c r="D213" s="80">
        <v>24</v>
      </c>
      <c r="E213" s="65">
        <f t="shared" si="40"/>
        <v>0.5</v>
      </c>
      <c r="AW213" s="75"/>
      <c r="AX213" s="58"/>
      <c r="AY213" s="43"/>
      <c r="AZ213" s="84"/>
      <c r="BA213" s="13"/>
    </row>
    <row r="214" spans="1:53">
      <c r="A214" s="48" t="s">
        <v>72</v>
      </c>
      <c r="B214" s="48" t="s">
        <v>790</v>
      </c>
      <c r="C214" s="66">
        <v>17</v>
      </c>
      <c r="D214" s="80">
        <v>10</v>
      </c>
      <c r="E214" s="65">
        <f t="shared" si="40"/>
        <v>0.41176470588235292</v>
      </c>
      <c r="AW214" s="75"/>
      <c r="AX214" s="58"/>
      <c r="AY214" s="43"/>
      <c r="AZ214" s="84"/>
      <c r="BA214" s="13"/>
    </row>
    <row r="215" spans="1:53">
      <c r="A215" s="48" t="s">
        <v>52</v>
      </c>
      <c r="B215" s="48" t="s">
        <v>271</v>
      </c>
      <c r="C215" s="66">
        <v>165</v>
      </c>
      <c r="D215" s="80">
        <v>74</v>
      </c>
      <c r="E215" s="65">
        <f t="shared" si="40"/>
        <v>0.55151515151515151</v>
      </c>
      <c r="AW215" s="75"/>
      <c r="AX215" s="58"/>
      <c r="AY215" s="43"/>
      <c r="AZ215" s="84"/>
      <c r="BA215" s="13"/>
    </row>
    <row r="216" spans="1:53">
      <c r="A216" s="48" t="s">
        <v>64</v>
      </c>
      <c r="B216" s="48" t="s">
        <v>579</v>
      </c>
      <c r="C216" s="66">
        <v>44</v>
      </c>
      <c r="D216" s="80">
        <v>21</v>
      </c>
      <c r="E216" s="65">
        <f t="shared" si="40"/>
        <v>0.52272727272727271</v>
      </c>
      <c r="AW216" s="75"/>
      <c r="AX216" s="58"/>
      <c r="AY216" s="85"/>
      <c r="AZ216" s="84"/>
      <c r="BA216" s="13"/>
    </row>
    <row r="217" spans="1:53">
      <c r="A217" s="48" t="s">
        <v>56</v>
      </c>
      <c r="B217" s="48" t="s">
        <v>202</v>
      </c>
      <c r="C217" s="66">
        <v>259</v>
      </c>
      <c r="D217" s="80">
        <v>153</v>
      </c>
      <c r="E217" s="65">
        <f t="shared" si="40"/>
        <v>0.40926640926640923</v>
      </c>
      <c r="AW217" s="75"/>
      <c r="AX217" s="58"/>
      <c r="AY217" s="43"/>
      <c r="AZ217" s="84"/>
      <c r="BA217" s="13"/>
    </row>
    <row r="218" spans="1:53">
      <c r="A218" s="48" t="s">
        <v>64</v>
      </c>
      <c r="B218" s="48" t="s">
        <v>74</v>
      </c>
      <c r="C218" s="64">
        <v>1616</v>
      </c>
      <c r="D218" s="80">
        <v>783</v>
      </c>
      <c r="E218" s="65">
        <f t="shared" si="40"/>
        <v>0.51547029702970293</v>
      </c>
      <c r="AW218" s="75"/>
      <c r="AX218" s="58"/>
      <c r="AY218" s="43"/>
      <c r="AZ218" s="84"/>
      <c r="BA218" s="13"/>
    </row>
    <row r="219" spans="1:53">
      <c r="A219" s="48" t="s">
        <v>1452</v>
      </c>
      <c r="B219" s="48" t="s">
        <v>589</v>
      </c>
      <c r="C219" s="66">
        <v>42</v>
      </c>
      <c r="D219" s="80">
        <v>25</v>
      </c>
      <c r="E219" s="65">
        <f t="shared" si="40"/>
        <v>0.40476190476190477</v>
      </c>
      <c r="AW219" s="75"/>
      <c r="AX219" s="58"/>
      <c r="AY219" s="43"/>
      <c r="AZ219" s="84"/>
      <c r="BA219" s="13"/>
    </row>
    <row r="220" spans="1:53">
      <c r="A220" s="48" t="s">
        <v>58</v>
      </c>
      <c r="B220" s="48" t="s">
        <v>856</v>
      </c>
      <c r="C220" s="66">
        <v>10</v>
      </c>
      <c r="D220" s="80">
        <v>5</v>
      </c>
      <c r="E220" s="65">
        <f t="shared" si="40"/>
        <v>0.5</v>
      </c>
      <c r="AW220" s="75"/>
      <c r="AX220" s="58"/>
      <c r="AY220" s="43"/>
      <c r="AZ220" s="84"/>
      <c r="BA220" s="13"/>
    </row>
    <row r="221" spans="1:53">
      <c r="A221" s="48" t="s">
        <v>52</v>
      </c>
      <c r="B221" s="48" t="s">
        <v>633</v>
      </c>
      <c r="C221" s="66">
        <v>34</v>
      </c>
      <c r="D221" s="80">
        <v>21</v>
      </c>
      <c r="E221" s="65">
        <f t="shared" si="40"/>
        <v>0.38235294117647056</v>
      </c>
      <c r="AW221" s="75"/>
      <c r="AX221" s="58"/>
      <c r="AY221" s="43"/>
      <c r="AZ221" s="84"/>
      <c r="BA221" s="13"/>
    </row>
    <row r="222" spans="1:53">
      <c r="A222" s="48" t="s">
        <v>72</v>
      </c>
      <c r="B222" s="48" t="s">
        <v>827</v>
      </c>
      <c r="C222" s="66">
        <v>12</v>
      </c>
      <c r="D222" s="80">
        <v>2</v>
      </c>
      <c r="E222" s="65">
        <f t="shared" si="40"/>
        <v>0.83333333333333337</v>
      </c>
      <c r="AW222" s="75"/>
      <c r="AX222" s="58"/>
      <c r="AY222" s="43"/>
      <c r="AZ222" s="84"/>
      <c r="BA222" s="13"/>
    </row>
    <row r="223" spans="1:53">
      <c r="A223" s="48" t="s">
        <v>72</v>
      </c>
      <c r="B223" s="48" t="s">
        <v>820</v>
      </c>
      <c r="C223" s="66">
        <v>13</v>
      </c>
      <c r="D223" s="80">
        <v>8</v>
      </c>
      <c r="E223" s="65">
        <f t="shared" si="40"/>
        <v>0.38461538461538458</v>
      </c>
      <c r="AW223" s="75"/>
      <c r="AX223" s="58"/>
      <c r="AY223" s="43"/>
      <c r="AZ223" s="84"/>
      <c r="BA223" s="13"/>
    </row>
    <row r="224" spans="1:53">
      <c r="A224" s="48" t="s">
        <v>72</v>
      </c>
      <c r="B224" s="48" t="s">
        <v>401</v>
      </c>
      <c r="C224" s="66">
        <v>85</v>
      </c>
      <c r="D224" s="80">
        <v>64</v>
      </c>
      <c r="E224" s="65">
        <f t="shared" si="40"/>
        <v>0.24705882352941178</v>
      </c>
      <c r="AW224" s="75"/>
      <c r="AX224" s="58"/>
      <c r="AY224" s="43"/>
      <c r="AZ224" s="84"/>
      <c r="BA224" s="13"/>
    </row>
    <row r="225" spans="1:53">
      <c r="A225" s="48" t="s">
        <v>64</v>
      </c>
      <c r="B225" s="48" t="s">
        <v>619</v>
      </c>
      <c r="C225" s="66">
        <v>36</v>
      </c>
      <c r="D225" s="80">
        <v>19</v>
      </c>
      <c r="E225" s="65">
        <f t="shared" si="40"/>
        <v>0.47222222222222221</v>
      </c>
      <c r="AW225" s="75"/>
      <c r="AX225" s="58"/>
      <c r="AY225" s="43"/>
      <c r="AZ225" s="84"/>
      <c r="BA225" s="13"/>
    </row>
    <row r="226" spans="1:53">
      <c r="A226" s="48" t="s">
        <v>1452</v>
      </c>
      <c r="B226" s="48" t="s">
        <v>515</v>
      </c>
      <c r="C226" s="66">
        <v>56</v>
      </c>
      <c r="D226" s="80">
        <v>32</v>
      </c>
      <c r="E226" s="65">
        <f t="shared" si="40"/>
        <v>0.4285714285714286</v>
      </c>
      <c r="AW226" s="75"/>
      <c r="AX226" s="58"/>
      <c r="AY226" s="43"/>
      <c r="AZ226" s="84"/>
      <c r="BA226" s="13"/>
    </row>
    <row r="227" spans="1:53">
      <c r="A227" s="48" t="s">
        <v>1452</v>
      </c>
      <c r="B227" s="48" t="s">
        <v>602</v>
      </c>
      <c r="C227" s="66">
        <v>40</v>
      </c>
      <c r="D227" s="80">
        <v>29</v>
      </c>
      <c r="E227" s="65">
        <f t="shared" si="40"/>
        <v>0.27500000000000002</v>
      </c>
      <c r="AW227" s="75"/>
      <c r="AX227" s="58"/>
      <c r="AY227" s="43"/>
      <c r="AZ227" s="84"/>
      <c r="BA227" s="13"/>
    </row>
    <row r="228" spans="1:53">
      <c r="A228" s="48" t="s">
        <v>72</v>
      </c>
      <c r="B228" s="48" t="s">
        <v>888</v>
      </c>
      <c r="C228" s="66">
        <v>6</v>
      </c>
      <c r="D228" s="80">
        <v>5</v>
      </c>
      <c r="E228" s="65">
        <f t="shared" si="40"/>
        <v>0.16666666666666663</v>
      </c>
      <c r="AW228" s="75"/>
      <c r="AX228" s="58"/>
      <c r="AY228" s="43"/>
      <c r="AZ228" s="84"/>
      <c r="BA228" s="13"/>
    </row>
    <row r="229" spans="1:53">
      <c r="A229" s="48" t="s">
        <v>61</v>
      </c>
      <c r="B229" s="48" t="s">
        <v>883</v>
      </c>
      <c r="C229" s="66">
        <v>7</v>
      </c>
      <c r="D229" s="80">
        <v>5</v>
      </c>
      <c r="E229" s="65">
        <f t="shared" si="40"/>
        <v>0.2857142857142857</v>
      </c>
      <c r="AW229" s="75"/>
      <c r="AX229" s="58"/>
      <c r="AY229" s="43"/>
      <c r="AZ229" s="84"/>
      <c r="BA229" s="13"/>
    </row>
    <row r="230" spans="1:53">
      <c r="A230" s="48" t="s">
        <v>52</v>
      </c>
      <c r="B230" s="48" t="s">
        <v>814</v>
      </c>
      <c r="C230" s="66">
        <v>14</v>
      </c>
      <c r="D230" s="80">
        <v>8</v>
      </c>
      <c r="E230" s="65">
        <f t="shared" si="40"/>
        <v>0.4285714285714286</v>
      </c>
      <c r="AW230" s="75"/>
      <c r="AX230" s="58"/>
      <c r="AY230" s="43"/>
      <c r="AZ230" s="84"/>
      <c r="BA230" s="13"/>
    </row>
    <row r="231" spans="1:53">
      <c r="A231" s="48" t="s">
        <v>72</v>
      </c>
      <c r="B231" s="48" t="s">
        <v>236</v>
      </c>
      <c r="C231" s="66">
        <v>199</v>
      </c>
      <c r="D231" s="80">
        <v>121</v>
      </c>
      <c r="E231" s="65">
        <f t="shared" si="40"/>
        <v>0.39195979899497491</v>
      </c>
      <c r="AW231" s="75"/>
      <c r="AX231" s="58"/>
      <c r="AY231" s="43"/>
      <c r="AZ231" s="84"/>
      <c r="BA231" s="13"/>
    </row>
    <row r="232" spans="1:53">
      <c r="A232" s="48" t="s">
        <v>52</v>
      </c>
      <c r="B232" s="48" t="s">
        <v>470</v>
      </c>
      <c r="C232" s="66">
        <v>65</v>
      </c>
      <c r="D232" s="80">
        <v>46</v>
      </c>
      <c r="E232" s="65">
        <f t="shared" si="40"/>
        <v>0.29230769230769227</v>
      </c>
      <c r="AW232" s="75"/>
      <c r="AX232" s="58"/>
      <c r="AY232" s="43"/>
      <c r="AZ232" s="84"/>
      <c r="BA232" s="13"/>
    </row>
    <row r="233" spans="1:53">
      <c r="A233" s="48" t="s">
        <v>56</v>
      </c>
      <c r="B233" s="48" t="s">
        <v>845</v>
      </c>
      <c r="C233" s="66">
        <v>11</v>
      </c>
      <c r="D233" s="80">
        <v>10</v>
      </c>
      <c r="E233" s="65">
        <f t="shared" si="40"/>
        <v>9.0909090909090939E-2</v>
      </c>
      <c r="AW233" s="75"/>
      <c r="AX233" s="58"/>
      <c r="AY233" s="43"/>
      <c r="AZ233" s="84"/>
      <c r="BA233" s="13"/>
    </row>
    <row r="234" spans="1:53">
      <c r="A234" s="48" t="s">
        <v>72</v>
      </c>
      <c r="B234" s="48" t="s">
        <v>185</v>
      </c>
      <c r="C234" s="66">
        <v>289</v>
      </c>
      <c r="D234" s="80">
        <v>167</v>
      </c>
      <c r="E234" s="65">
        <f t="shared" si="40"/>
        <v>0.42214532871972321</v>
      </c>
      <c r="AW234" s="75"/>
      <c r="AX234" s="58"/>
      <c r="AY234" s="43"/>
      <c r="AZ234" s="84"/>
      <c r="BA234" s="13"/>
    </row>
    <row r="235" spans="1:53">
      <c r="A235" s="48" t="s">
        <v>64</v>
      </c>
      <c r="B235" s="48" t="s">
        <v>897</v>
      </c>
      <c r="C235" s="66">
        <v>5</v>
      </c>
      <c r="D235" s="80">
        <v>1</v>
      </c>
      <c r="E235" s="65">
        <f t="shared" si="40"/>
        <v>0.8</v>
      </c>
      <c r="AW235" s="75"/>
      <c r="AX235" s="58"/>
      <c r="AY235" s="43"/>
      <c r="AZ235" s="84"/>
      <c r="BA235" s="13"/>
    </row>
    <row r="236" spans="1:53">
      <c r="A236" s="48" t="s">
        <v>61</v>
      </c>
      <c r="B236" s="48" t="s">
        <v>692</v>
      </c>
      <c r="C236" s="66">
        <v>27</v>
      </c>
      <c r="D236" s="80">
        <v>14</v>
      </c>
      <c r="E236" s="65">
        <f t="shared" si="40"/>
        <v>0.48148148148148151</v>
      </c>
      <c r="AW236" s="75"/>
      <c r="AX236" s="58"/>
      <c r="AY236" s="43"/>
      <c r="AZ236" s="84"/>
      <c r="BA236" s="13"/>
    </row>
    <row r="237" spans="1:53">
      <c r="A237" s="48" t="s">
        <v>52</v>
      </c>
      <c r="B237" s="48" t="s">
        <v>125</v>
      </c>
      <c r="C237" s="66">
        <v>583</v>
      </c>
      <c r="D237" s="80">
        <v>252</v>
      </c>
      <c r="E237" s="65">
        <f t="shared" si="40"/>
        <v>0.56775300171526588</v>
      </c>
      <c r="AW237" s="75"/>
      <c r="AX237" s="58"/>
      <c r="AY237" s="43"/>
      <c r="AZ237" s="84"/>
      <c r="BA237" s="13"/>
    </row>
    <row r="238" spans="1:53">
      <c r="A238" s="48" t="s">
        <v>1452</v>
      </c>
      <c r="B238" s="48" t="s">
        <v>542</v>
      </c>
      <c r="C238" s="66">
        <v>51</v>
      </c>
      <c r="D238" s="80">
        <v>46</v>
      </c>
      <c r="E238" s="65">
        <f t="shared" si="40"/>
        <v>9.8039215686274495E-2</v>
      </c>
      <c r="AW238" s="75"/>
      <c r="AX238" s="58"/>
      <c r="AY238" s="43"/>
      <c r="AZ238" s="84"/>
      <c r="BA238" s="13"/>
    </row>
    <row r="239" spans="1:53">
      <c r="A239" s="48" t="s">
        <v>72</v>
      </c>
      <c r="B239" s="48" t="s">
        <v>509</v>
      </c>
      <c r="C239" s="66">
        <v>58</v>
      </c>
      <c r="D239" s="80">
        <v>37</v>
      </c>
      <c r="E239" s="65">
        <f t="shared" si="40"/>
        <v>0.36206896551724133</v>
      </c>
      <c r="AW239" s="75"/>
      <c r="AX239" s="58"/>
      <c r="AY239" s="43"/>
      <c r="AZ239" s="84"/>
      <c r="BA239" s="13"/>
    </row>
    <row r="240" spans="1:53">
      <c r="A240" s="48" t="s">
        <v>72</v>
      </c>
      <c r="B240" s="48" t="s">
        <v>328</v>
      </c>
      <c r="C240" s="66">
        <v>123</v>
      </c>
      <c r="D240" s="80">
        <v>78</v>
      </c>
      <c r="E240" s="65">
        <f t="shared" si="40"/>
        <v>0.36585365853658536</v>
      </c>
      <c r="AW240" s="75"/>
      <c r="AX240" s="58"/>
      <c r="AY240" s="43"/>
      <c r="AZ240" s="84"/>
      <c r="BA240" s="13"/>
    </row>
    <row r="241" spans="1:53">
      <c r="A241" s="48" t="s">
        <v>56</v>
      </c>
      <c r="B241" s="48" t="s">
        <v>419</v>
      </c>
      <c r="C241" s="66">
        <v>78</v>
      </c>
      <c r="D241" s="80">
        <v>44</v>
      </c>
      <c r="E241" s="65">
        <f t="shared" si="40"/>
        <v>0.4358974358974359</v>
      </c>
      <c r="AW241" s="75"/>
      <c r="AX241" s="58"/>
      <c r="AY241" s="43"/>
      <c r="AZ241" s="84"/>
      <c r="BA241" s="13"/>
    </row>
    <row r="242" spans="1:53">
      <c r="A242" s="48" t="s">
        <v>58</v>
      </c>
      <c r="B242" s="48" t="s">
        <v>634</v>
      </c>
      <c r="C242" s="66">
        <v>34</v>
      </c>
      <c r="D242" s="80">
        <v>21</v>
      </c>
      <c r="E242" s="65">
        <f t="shared" si="40"/>
        <v>0.38235294117647056</v>
      </c>
      <c r="AW242" s="75"/>
      <c r="AX242" s="58"/>
      <c r="AY242" s="43"/>
      <c r="AZ242" s="84"/>
      <c r="BA242" s="13"/>
    </row>
    <row r="243" spans="1:53">
      <c r="A243" s="48" t="s">
        <v>52</v>
      </c>
      <c r="B243" s="48" t="s">
        <v>693</v>
      </c>
      <c r="C243" s="66">
        <v>27</v>
      </c>
      <c r="D243" s="80">
        <v>15</v>
      </c>
      <c r="E243" s="65">
        <f t="shared" si="40"/>
        <v>0.44444444444444442</v>
      </c>
      <c r="AW243" s="75"/>
      <c r="AX243" s="58"/>
      <c r="AY243" s="43"/>
      <c r="AZ243" s="84"/>
      <c r="BA243" s="13"/>
    </row>
    <row r="244" spans="1:53">
      <c r="A244" s="48" t="s">
        <v>58</v>
      </c>
      <c r="B244" s="48" t="s">
        <v>570</v>
      </c>
      <c r="C244" s="66">
        <v>45</v>
      </c>
      <c r="D244" s="80">
        <v>27</v>
      </c>
      <c r="E244" s="65">
        <f t="shared" si="40"/>
        <v>0.4</v>
      </c>
      <c r="AW244" s="75"/>
      <c r="AX244" s="58"/>
      <c r="AY244" s="43"/>
      <c r="AZ244" s="84"/>
      <c r="BA244" s="13"/>
    </row>
    <row r="245" spans="1:53">
      <c r="A245" s="48" t="s">
        <v>1452</v>
      </c>
      <c r="B245" s="48" t="s">
        <v>99</v>
      </c>
      <c r="C245" s="66">
        <v>880</v>
      </c>
      <c r="D245" s="80">
        <v>446</v>
      </c>
      <c r="E245" s="65">
        <f t="shared" si="40"/>
        <v>0.49318181818181817</v>
      </c>
      <c r="AW245" s="75"/>
      <c r="AX245" s="58"/>
      <c r="AY245" s="43"/>
      <c r="AZ245" s="84"/>
      <c r="BA245" s="13"/>
    </row>
    <row r="246" spans="1:53">
      <c r="A246" s="48" t="s">
        <v>58</v>
      </c>
      <c r="B246" s="48" t="s">
        <v>857</v>
      </c>
      <c r="C246" s="66">
        <v>10</v>
      </c>
      <c r="D246" s="80">
        <v>5</v>
      </c>
      <c r="E246" s="65">
        <f t="shared" si="40"/>
        <v>0.5</v>
      </c>
      <c r="AW246" s="75"/>
      <c r="AX246" s="58"/>
      <c r="AY246" s="43"/>
      <c r="AZ246" s="84"/>
      <c r="BA246" s="13"/>
    </row>
    <row r="247" spans="1:53">
      <c r="A247" s="48" t="s">
        <v>64</v>
      </c>
      <c r="B247" s="48" t="s">
        <v>471</v>
      </c>
      <c r="C247" s="66">
        <v>65</v>
      </c>
      <c r="D247" s="80">
        <v>38</v>
      </c>
      <c r="E247" s="65">
        <f t="shared" si="40"/>
        <v>0.41538461538461535</v>
      </c>
      <c r="AW247" s="75"/>
      <c r="AX247" s="58"/>
      <c r="AY247" s="43"/>
      <c r="AZ247" s="84"/>
      <c r="BA247" s="13"/>
    </row>
    <row r="248" spans="1:53">
      <c r="A248" s="48" t="s">
        <v>58</v>
      </c>
      <c r="B248" s="48" t="s">
        <v>694</v>
      </c>
      <c r="C248" s="66">
        <v>27</v>
      </c>
      <c r="D248" s="80">
        <v>28</v>
      </c>
      <c r="E248" s="65">
        <f t="shared" si="40"/>
        <v>-3.7037037037036979E-2</v>
      </c>
      <c r="AW248" s="75"/>
      <c r="AX248" s="58"/>
      <c r="AY248" s="43"/>
      <c r="AZ248" s="84"/>
      <c r="BA248" s="13"/>
    </row>
    <row r="249" spans="1:53">
      <c r="A249" s="48" t="s">
        <v>58</v>
      </c>
      <c r="B249" s="48" t="s">
        <v>359</v>
      </c>
      <c r="C249" s="66">
        <v>106</v>
      </c>
      <c r="D249" s="80">
        <v>62</v>
      </c>
      <c r="E249" s="65">
        <f t="shared" si="40"/>
        <v>0.41509433962264153</v>
      </c>
      <c r="AW249" s="75"/>
      <c r="AX249" s="58"/>
      <c r="AY249" s="43"/>
      <c r="AZ249" s="84"/>
      <c r="BA249" s="13"/>
    </row>
    <row r="250" spans="1:53">
      <c r="A250" s="48" t="s">
        <v>64</v>
      </c>
      <c r="B250" s="48" t="s">
        <v>590</v>
      </c>
      <c r="C250" s="66">
        <v>42</v>
      </c>
      <c r="D250" s="80">
        <v>25</v>
      </c>
      <c r="E250" s="65">
        <f t="shared" si="40"/>
        <v>0.40476190476190477</v>
      </c>
      <c r="AW250" s="75"/>
      <c r="AX250" s="58"/>
      <c r="AY250" s="85"/>
      <c r="AZ250" s="84"/>
      <c r="BA250" s="13"/>
    </row>
    <row r="251" spans="1:53">
      <c r="A251" s="48" t="s">
        <v>64</v>
      </c>
      <c r="B251" s="48" t="s">
        <v>440</v>
      </c>
      <c r="C251" s="66">
        <v>72</v>
      </c>
      <c r="D251" s="80">
        <v>34</v>
      </c>
      <c r="E251" s="65">
        <f t="shared" si="40"/>
        <v>0.52777777777777779</v>
      </c>
      <c r="AW251" s="75"/>
      <c r="AX251" s="58"/>
      <c r="AY251" s="43"/>
      <c r="AZ251" s="84"/>
      <c r="BA251" s="13"/>
    </row>
    <row r="252" spans="1:53">
      <c r="A252" s="48" t="s">
        <v>52</v>
      </c>
      <c r="B252" s="48" t="s">
        <v>69</v>
      </c>
      <c r="C252" s="64">
        <v>2583</v>
      </c>
      <c r="D252" s="80">
        <v>1345</v>
      </c>
      <c r="E252" s="65">
        <f t="shared" si="40"/>
        <v>0.47928765001935736</v>
      </c>
      <c r="AW252" s="75"/>
      <c r="AX252" s="58"/>
      <c r="AY252" s="43"/>
      <c r="AZ252" s="84"/>
      <c r="BA252" s="13"/>
    </row>
    <row r="253" spans="1:53">
      <c r="A253" s="48" t="s">
        <v>61</v>
      </c>
      <c r="B253" s="48" t="s">
        <v>472</v>
      </c>
      <c r="C253" s="66">
        <v>65</v>
      </c>
      <c r="D253" s="80">
        <v>20</v>
      </c>
      <c r="E253" s="65">
        <f t="shared" si="40"/>
        <v>0.69230769230769229</v>
      </c>
      <c r="AW253" s="75"/>
      <c r="AX253" s="58"/>
      <c r="AY253" s="43"/>
      <c r="AZ253" s="84"/>
      <c r="BA253" s="13"/>
    </row>
    <row r="254" spans="1:53">
      <c r="A254" s="48" t="s">
        <v>72</v>
      </c>
      <c r="B254" s="48" t="s">
        <v>566</v>
      </c>
      <c r="C254" s="66">
        <v>46</v>
      </c>
      <c r="D254" s="80">
        <v>33</v>
      </c>
      <c r="E254" s="65">
        <f t="shared" si="40"/>
        <v>0.28260869565217395</v>
      </c>
      <c r="AW254" s="75"/>
      <c r="AX254" s="58"/>
      <c r="AY254" s="43"/>
      <c r="AZ254" s="84"/>
      <c r="BA254" s="13"/>
    </row>
    <row r="255" spans="1:53">
      <c r="A255" s="48" t="s">
        <v>1452</v>
      </c>
      <c r="B255" s="48" t="s">
        <v>483</v>
      </c>
      <c r="C255" s="66">
        <v>63</v>
      </c>
      <c r="D255" s="80">
        <v>11</v>
      </c>
      <c r="E255" s="65">
        <f t="shared" si="40"/>
        <v>0.82539682539682535</v>
      </c>
      <c r="AW255" s="75"/>
      <c r="AX255" s="58"/>
      <c r="AY255" s="43"/>
      <c r="AZ255" s="84"/>
      <c r="BA255" s="13"/>
    </row>
    <row r="256" spans="1:53">
      <c r="A256" s="48" t="s">
        <v>79</v>
      </c>
      <c r="B256" s="48" t="s">
        <v>791</v>
      </c>
      <c r="C256" s="66">
        <v>17</v>
      </c>
      <c r="D256" s="80">
        <v>8</v>
      </c>
      <c r="E256" s="65">
        <f t="shared" si="40"/>
        <v>0.52941176470588236</v>
      </c>
      <c r="AW256" s="75"/>
      <c r="AX256" s="58"/>
      <c r="AY256" s="43"/>
      <c r="AZ256" s="84"/>
      <c r="BA256" s="13"/>
    </row>
    <row r="257" spans="1:53">
      <c r="A257" s="48" t="s">
        <v>64</v>
      </c>
      <c r="B257" s="48" t="s">
        <v>538</v>
      </c>
      <c r="C257" s="66">
        <v>52</v>
      </c>
      <c r="D257" s="80">
        <v>36</v>
      </c>
      <c r="E257" s="65">
        <f t="shared" si="40"/>
        <v>0.30769230769230771</v>
      </c>
      <c r="AW257" s="75"/>
      <c r="AX257" s="58"/>
      <c r="AY257" s="43"/>
      <c r="AZ257" s="84"/>
      <c r="BA257" s="13"/>
    </row>
    <row r="258" spans="1:53">
      <c r="A258" s="48" t="s">
        <v>52</v>
      </c>
      <c r="B258" s="48" t="s">
        <v>828</v>
      </c>
      <c r="C258" s="66">
        <v>12</v>
      </c>
      <c r="D258" s="80">
        <v>1</v>
      </c>
      <c r="E258" s="65">
        <f t="shared" si="40"/>
        <v>0.91666666666666663</v>
      </c>
      <c r="AW258" s="75"/>
      <c r="AX258" s="58"/>
      <c r="AY258" s="43"/>
      <c r="AZ258" s="84"/>
      <c r="BA258" s="13"/>
    </row>
    <row r="259" spans="1:53">
      <c r="A259" s="48" t="s">
        <v>58</v>
      </c>
      <c r="B259" s="48" t="s">
        <v>719</v>
      </c>
      <c r="C259" s="66">
        <v>24</v>
      </c>
      <c r="D259" s="80">
        <v>20</v>
      </c>
      <c r="E259" s="65">
        <f t="shared" si="40"/>
        <v>0.16666666666666663</v>
      </c>
      <c r="AW259" s="75"/>
      <c r="AX259" s="58"/>
      <c r="AY259" s="43"/>
      <c r="AZ259" s="84"/>
      <c r="BA259" s="13"/>
    </row>
    <row r="260" spans="1:53">
      <c r="A260" s="48" t="s">
        <v>72</v>
      </c>
      <c r="B260" s="48" t="s">
        <v>580</v>
      </c>
      <c r="C260" s="66">
        <v>44</v>
      </c>
      <c r="D260" s="80">
        <v>28</v>
      </c>
      <c r="E260" s="65">
        <f t="shared" si="40"/>
        <v>0.36363636363636365</v>
      </c>
      <c r="AW260" s="75"/>
      <c r="AX260" s="58"/>
      <c r="AY260" s="43"/>
      <c r="AZ260" s="84"/>
      <c r="BA260" s="13"/>
    </row>
    <row r="261" spans="1:53">
      <c r="A261" s="48" t="s">
        <v>58</v>
      </c>
      <c r="B261" s="48" t="s">
        <v>520</v>
      </c>
      <c r="C261" s="66">
        <v>55</v>
      </c>
      <c r="D261" s="80">
        <v>38</v>
      </c>
      <c r="E261" s="65">
        <f t="shared" si="40"/>
        <v>0.30909090909090908</v>
      </c>
      <c r="AW261" s="75"/>
      <c r="AX261" s="58"/>
      <c r="AY261" s="43"/>
      <c r="AZ261" s="84"/>
      <c r="BA261" s="13"/>
    </row>
    <row r="262" spans="1:53">
      <c r="A262" s="48" t="s">
        <v>52</v>
      </c>
      <c r="B262" s="48" t="s">
        <v>321</v>
      </c>
      <c r="C262" s="66">
        <v>126</v>
      </c>
      <c r="D262" s="80">
        <v>80</v>
      </c>
      <c r="E262" s="65">
        <f t="shared" ref="E262:E325" si="41">1-(D262/C262)</f>
        <v>0.36507936507936511</v>
      </c>
      <c r="AW262" s="75"/>
      <c r="AX262" s="58"/>
      <c r="AY262" s="43"/>
      <c r="AZ262" s="84"/>
      <c r="BA262" s="13"/>
    </row>
    <row r="263" spans="1:53">
      <c r="A263" s="48" t="s">
        <v>64</v>
      </c>
      <c r="B263" s="48" t="s">
        <v>889</v>
      </c>
      <c r="C263" s="66">
        <v>6</v>
      </c>
      <c r="D263" s="80">
        <v>9</v>
      </c>
      <c r="E263" s="65">
        <f t="shared" si="41"/>
        <v>-0.5</v>
      </c>
      <c r="AW263" s="75"/>
      <c r="AX263" s="58"/>
      <c r="AY263" s="43"/>
      <c r="AZ263" s="84"/>
      <c r="BA263" s="13"/>
    </row>
    <row r="264" spans="1:53">
      <c r="A264" s="48" t="s">
        <v>52</v>
      </c>
      <c r="B264" s="48" t="s">
        <v>268</v>
      </c>
      <c r="C264" s="66">
        <v>166</v>
      </c>
      <c r="D264" s="80">
        <v>104</v>
      </c>
      <c r="E264" s="65">
        <f t="shared" si="41"/>
        <v>0.37349397590361444</v>
      </c>
      <c r="AW264" s="75"/>
      <c r="AX264" s="58"/>
      <c r="AY264" s="43"/>
      <c r="AZ264" s="84"/>
      <c r="BA264" s="13"/>
    </row>
    <row r="265" spans="1:53">
      <c r="A265" s="48" t="s">
        <v>58</v>
      </c>
      <c r="B265" s="48" t="s">
        <v>682</v>
      </c>
      <c r="C265" s="66">
        <v>28</v>
      </c>
      <c r="D265" s="80">
        <v>15</v>
      </c>
      <c r="E265" s="65">
        <f t="shared" si="41"/>
        <v>0.4642857142857143</v>
      </c>
      <c r="AW265" s="75"/>
      <c r="AX265" s="58"/>
      <c r="AY265" s="43"/>
      <c r="AZ265" s="84"/>
      <c r="BA265" s="13"/>
    </row>
    <row r="266" spans="1:53">
      <c r="A266" s="48" t="s">
        <v>72</v>
      </c>
      <c r="B266" s="48" t="s">
        <v>867</v>
      </c>
      <c r="C266" s="66">
        <v>9</v>
      </c>
      <c r="D266" s="80">
        <v>9</v>
      </c>
      <c r="E266" s="65">
        <f t="shared" si="41"/>
        <v>0</v>
      </c>
      <c r="AW266" s="75"/>
      <c r="AX266" s="58"/>
      <c r="AY266" s="43"/>
      <c r="AZ266" s="84"/>
      <c r="BA266" s="13"/>
    </row>
    <row r="267" spans="1:53">
      <c r="A267" s="48" t="s">
        <v>56</v>
      </c>
      <c r="B267" s="48" t="s">
        <v>868</v>
      </c>
      <c r="C267" s="66">
        <v>9</v>
      </c>
      <c r="D267" s="80">
        <v>4</v>
      </c>
      <c r="E267" s="65">
        <f t="shared" si="41"/>
        <v>0.55555555555555558</v>
      </c>
      <c r="AW267" s="75"/>
      <c r="AX267" s="58"/>
      <c r="AY267" s="43"/>
      <c r="AZ267" s="84"/>
      <c r="BA267" s="13"/>
    </row>
    <row r="268" spans="1:53">
      <c r="A268" s="48" t="s">
        <v>58</v>
      </c>
      <c r="B268" s="48" t="s">
        <v>609</v>
      </c>
      <c r="C268" s="66">
        <v>39</v>
      </c>
      <c r="D268" s="80">
        <v>21</v>
      </c>
      <c r="E268" s="65">
        <f t="shared" si="41"/>
        <v>0.46153846153846156</v>
      </c>
      <c r="AW268" s="75"/>
      <c r="AX268" s="58"/>
      <c r="AY268" s="43"/>
      <c r="AZ268" s="84"/>
      <c r="BA268" s="13"/>
    </row>
    <row r="269" spans="1:53">
      <c r="A269" s="48" t="s">
        <v>72</v>
      </c>
      <c r="B269" s="48" t="s">
        <v>228</v>
      </c>
      <c r="C269" s="66">
        <v>209</v>
      </c>
      <c r="D269" s="80">
        <v>85</v>
      </c>
      <c r="E269" s="65">
        <f t="shared" si="41"/>
        <v>0.59330143540669855</v>
      </c>
      <c r="AW269" s="75"/>
      <c r="AX269" s="58"/>
      <c r="AY269" s="43"/>
      <c r="AZ269" s="84"/>
      <c r="BA269" s="13"/>
    </row>
    <row r="270" spans="1:53">
      <c r="A270" s="48" t="s">
        <v>64</v>
      </c>
      <c r="B270" s="48" t="s">
        <v>232</v>
      </c>
      <c r="C270" s="66">
        <v>202</v>
      </c>
      <c r="D270" s="80">
        <v>117</v>
      </c>
      <c r="E270" s="65">
        <f t="shared" si="41"/>
        <v>0.42079207920792083</v>
      </c>
      <c r="AW270" s="75"/>
      <c r="AX270" s="58"/>
      <c r="AY270" s="43"/>
      <c r="AZ270" s="84"/>
      <c r="BA270" s="13"/>
    </row>
    <row r="271" spans="1:53">
      <c r="A271" s="48" t="s">
        <v>61</v>
      </c>
      <c r="B271" s="48" t="s">
        <v>900</v>
      </c>
      <c r="C271" s="66">
        <v>4</v>
      </c>
      <c r="D271" s="80">
        <v>3</v>
      </c>
      <c r="E271" s="65">
        <f t="shared" si="41"/>
        <v>0.25</v>
      </c>
      <c r="AW271" s="75"/>
      <c r="AX271" s="58"/>
      <c r="AY271" s="43"/>
      <c r="AZ271" s="84"/>
      <c r="BA271" s="13"/>
    </row>
    <row r="272" spans="1:53">
      <c r="A272" s="48" t="s">
        <v>64</v>
      </c>
      <c r="B272" s="48" t="s">
        <v>615</v>
      </c>
      <c r="C272" s="66">
        <v>37</v>
      </c>
      <c r="D272" s="80">
        <v>21</v>
      </c>
      <c r="E272" s="65">
        <f t="shared" si="41"/>
        <v>0.43243243243243246</v>
      </c>
      <c r="AW272" s="75"/>
      <c r="AX272" s="58"/>
      <c r="AY272" s="43"/>
      <c r="AZ272" s="84"/>
      <c r="BA272" s="13"/>
    </row>
    <row r="273" spans="1:53">
      <c r="A273" s="48" t="s">
        <v>52</v>
      </c>
      <c r="B273" s="48" t="s">
        <v>491</v>
      </c>
      <c r="C273" s="66">
        <v>62</v>
      </c>
      <c r="D273" s="80">
        <v>39</v>
      </c>
      <c r="E273" s="65">
        <f t="shared" si="41"/>
        <v>0.37096774193548387</v>
      </c>
      <c r="AW273" s="75"/>
      <c r="AX273" s="58"/>
      <c r="AY273" s="43"/>
      <c r="AZ273" s="84"/>
      <c r="BA273" s="13"/>
    </row>
    <row r="274" spans="1:53">
      <c r="A274" s="48" t="s">
        <v>58</v>
      </c>
      <c r="B274" s="48" t="s">
        <v>275</v>
      </c>
      <c r="C274" s="66">
        <v>161</v>
      </c>
      <c r="D274" s="80">
        <v>103</v>
      </c>
      <c r="E274" s="65">
        <f t="shared" si="41"/>
        <v>0.36024844720496896</v>
      </c>
      <c r="AW274" s="75"/>
      <c r="AX274" s="58"/>
      <c r="AY274" s="43"/>
      <c r="AZ274" s="84"/>
      <c r="BA274" s="13"/>
    </row>
    <row r="275" spans="1:53">
      <c r="A275" s="48" t="s">
        <v>52</v>
      </c>
      <c r="B275" s="48" t="s">
        <v>117</v>
      </c>
      <c r="C275" s="66">
        <v>636</v>
      </c>
      <c r="D275" s="80">
        <v>323</v>
      </c>
      <c r="E275" s="65">
        <f t="shared" si="41"/>
        <v>0.49213836477987416</v>
      </c>
      <c r="AW275" s="75"/>
      <c r="AX275" s="58"/>
      <c r="AY275" s="43"/>
      <c r="AZ275" s="84"/>
      <c r="BA275" s="13"/>
    </row>
    <row r="276" spans="1:53">
      <c r="A276" s="48" t="s">
        <v>58</v>
      </c>
      <c r="B276" s="48" t="s">
        <v>195</v>
      </c>
      <c r="C276" s="66">
        <v>265</v>
      </c>
      <c r="D276" s="80">
        <v>159</v>
      </c>
      <c r="E276" s="65">
        <f t="shared" si="41"/>
        <v>0.4</v>
      </c>
      <c r="AW276" s="75"/>
      <c r="AX276" s="58"/>
      <c r="AY276" s="43"/>
      <c r="AZ276" s="84"/>
      <c r="BA276" s="13"/>
    </row>
    <row r="277" spans="1:53">
      <c r="A277" s="48" t="s">
        <v>61</v>
      </c>
      <c r="B277" s="48" t="s">
        <v>484</v>
      </c>
      <c r="C277" s="66">
        <v>63</v>
      </c>
      <c r="D277" s="80">
        <v>34</v>
      </c>
      <c r="E277" s="65">
        <f t="shared" si="41"/>
        <v>0.46031746031746035</v>
      </c>
      <c r="AW277" s="75"/>
      <c r="AX277" s="58"/>
      <c r="AY277" s="43"/>
      <c r="AZ277" s="84"/>
      <c r="BA277" s="13"/>
    </row>
    <row r="278" spans="1:53">
      <c r="A278" s="48" t="s">
        <v>72</v>
      </c>
      <c r="B278" s="48" t="s">
        <v>733</v>
      </c>
      <c r="C278" s="66">
        <v>22</v>
      </c>
      <c r="D278" s="80">
        <v>13</v>
      </c>
      <c r="E278" s="65">
        <f t="shared" si="41"/>
        <v>0.40909090909090906</v>
      </c>
      <c r="AW278" s="75"/>
      <c r="AX278" s="58"/>
      <c r="AY278" s="43"/>
      <c r="AZ278" s="84"/>
      <c r="BA278" s="13"/>
    </row>
    <row r="279" spans="1:53">
      <c r="A279" s="48" t="s">
        <v>72</v>
      </c>
      <c r="B279" s="48" t="s">
        <v>326</v>
      </c>
      <c r="C279" s="66">
        <v>124</v>
      </c>
      <c r="D279" s="80">
        <v>78</v>
      </c>
      <c r="E279" s="65">
        <f t="shared" si="41"/>
        <v>0.37096774193548387</v>
      </c>
      <c r="AW279" s="75"/>
      <c r="AX279" s="58"/>
      <c r="AY279" s="43"/>
      <c r="AZ279" s="84"/>
      <c r="BA279" s="13"/>
    </row>
    <row r="280" spans="1:53">
      <c r="A280" s="48" t="s">
        <v>58</v>
      </c>
      <c r="B280" s="48" t="s">
        <v>829</v>
      </c>
      <c r="C280" s="66">
        <v>12</v>
      </c>
      <c r="D280" s="80">
        <v>8</v>
      </c>
      <c r="E280" s="65">
        <f t="shared" si="41"/>
        <v>0.33333333333333337</v>
      </c>
      <c r="AW280" s="75"/>
      <c r="AX280" s="58"/>
      <c r="AY280" s="43"/>
      <c r="AZ280" s="84"/>
      <c r="BA280" s="13"/>
    </row>
    <row r="281" spans="1:53">
      <c r="A281" s="48" t="s">
        <v>52</v>
      </c>
      <c r="B281" s="48" t="s">
        <v>603</v>
      </c>
      <c r="C281" s="66">
        <v>40</v>
      </c>
      <c r="D281" s="80">
        <v>27</v>
      </c>
      <c r="E281" s="65">
        <f t="shared" si="41"/>
        <v>0.32499999999999996</v>
      </c>
      <c r="AW281" s="75"/>
      <c r="AX281" s="58"/>
      <c r="AY281" s="43"/>
      <c r="AZ281" s="84"/>
      <c r="BA281" s="13"/>
    </row>
    <row r="282" spans="1:53">
      <c r="A282" s="48" t="s">
        <v>56</v>
      </c>
      <c r="B282" s="48" t="s">
        <v>529</v>
      </c>
      <c r="C282" s="66">
        <v>53</v>
      </c>
      <c r="D282" s="80">
        <v>36</v>
      </c>
      <c r="E282" s="65">
        <f t="shared" si="41"/>
        <v>0.32075471698113212</v>
      </c>
      <c r="AW282" s="75"/>
      <c r="AX282" s="58"/>
      <c r="AY282" s="43"/>
      <c r="AZ282" s="84"/>
      <c r="BA282" s="13"/>
    </row>
    <row r="283" spans="1:53">
      <c r="A283" s="48" t="s">
        <v>58</v>
      </c>
      <c r="B283" s="48" t="s">
        <v>417</v>
      </c>
      <c r="C283" s="66">
        <v>80</v>
      </c>
      <c r="D283" s="80">
        <v>59</v>
      </c>
      <c r="E283" s="65">
        <f t="shared" si="41"/>
        <v>0.26249999999999996</v>
      </c>
      <c r="AW283" s="75"/>
      <c r="AX283" s="58"/>
      <c r="AY283" s="43"/>
      <c r="AZ283" s="84"/>
      <c r="BA283" s="13"/>
    </row>
    <row r="284" spans="1:53">
      <c r="A284" s="48" t="s">
        <v>58</v>
      </c>
      <c r="B284" s="48" t="s">
        <v>635</v>
      </c>
      <c r="C284" s="66">
        <v>34</v>
      </c>
      <c r="D284" s="80">
        <v>19</v>
      </c>
      <c r="E284" s="65">
        <f t="shared" si="41"/>
        <v>0.44117647058823528</v>
      </c>
      <c r="AW284" s="75"/>
      <c r="AX284" s="58"/>
      <c r="AY284" s="43"/>
      <c r="AZ284" s="84"/>
      <c r="BA284" s="13"/>
    </row>
    <row r="285" spans="1:53">
      <c r="A285" s="48" t="s">
        <v>72</v>
      </c>
      <c r="B285" s="48" t="s">
        <v>153</v>
      </c>
      <c r="C285" s="66">
        <v>378</v>
      </c>
      <c r="D285" s="80">
        <v>144</v>
      </c>
      <c r="E285" s="65">
        <f t="shared" si="41"/>
        <v>0.61904761904761907</v>
      </c>
      <c r="AW285" s="75"/>
      <c r="AX285" s="58"/>
      <c r="AY285" s="43"/>
      <c r="AZ285" s="84"/>
      <c r="BA285" s="13"/>
    </row>
    <row r="286" spans="1:53">
      <c r="A286" s="48" t="s">
        <v>72</v>
      </c>
      <c r="B286" s="48" t="s">
        <v>780</v>
      </c>
      <c r="C286" s="66">
        <v>18</v>
      </c>
      <c r="D286" s="80">
        <v>3</v>
      </c>
      <c r="E286" s="65">
        <f t="shared" si="41"/>
        <v>0.83333333333333337</v>
      </c>
      <c r="AW286" s="75"/>
      <c r="AX286" s="58"/>
      <c r="AY286" s="43"/>
      <c r="AZ286" s="84"/>
      <c r="BA286" s="13"/>
    </row>
    <row r="287" spans="1:53">
      <c r="A287" s="48" t="s">
        <v>58</v>
      </c>
      <c r="B287" s="48" t="s">
        <v>492</v>
      </c>
      <c r="C287" s="66">
        <v>62</v>
      </c>
      <c r="D287" s="80">
        <v>34</v>
      </c>
      <c r="E287" s="65">
        <f t="shared" si="41"/>
        <v>0.45161290322580649</v>
      </c>
      <c r="AW287" s="75"/>
      <c r="AX287" s="58"/>
      <c r="AY287" s="43"/>
      <c r="AZ287" s="84"/>
      <c r="BA287" s="13"/>
    </row>
    <row r="288" spans="1:53">
      <c r="A288" s="48" t="s">
        <v>1452</v>
      </c>
      <c r="B288" s="48" t="s">
        <v>734</v>
      </c>
      <c r="C288" s="66">
        <v>22</v>
      </c>
      <c r="D288" s="80">
        <v>8</v>
      </c>
      <c r="E288" s="65">
        <f t="shared" si="41"/>
        <v>0.63636363636363635</v>
      </c>
      <c r="AW288" s="75"/>
      <c r="AX288" s="58"/>
      <c r="AY288" s="43"/>
      <c r="AZ288" s="84"/>
      <c r="BA288" s="13"/>
    </row>
    <row r="289" spans="1:53">
      <c r="A289" s="48" t="s">
        <v>1452</v>
      </c>
      <c r="B289" s="48" t="s">
        <v>746</v>
      </c>
      <c r="C289" s="66">
        <v>21</v>
      </c>
      <c r="D289" s="80">
        <v>11</v>
      </c>
      <c r="E289" s="65">
        <f t="shared" si="41"/>
        <v>0.47619047619047616</v>
      </c>
      <c r="AW289" s="75"/>
      <c r="AX289" s="58"/>
      <c r="AY289" s="43"/>
      <c r="AZ289" s="84"/>
      <c r="BA289" s="13"/>
    </row>
    <row r="290" spans="1:53">
      <c r="A290" s="48" t="s">
        <v>52</v>
      </c>
      <c r="B290" s="48" t="s">
        <v>245</v>
      </c>
      <c r="C290" s="66">
        <v>189</v>
      </c>
      <c r="D290" s="80">
        <v>67</v>
      </c>
      <c r="E290" s="65">
        <f t="shared" si="41"/>
        <v>0.64550264550264558</v>
      </c>
      <c r="AW290" s="75"/>
      <c r="AX290" s="58"/>
      <c r="AY290" s="43"/>
      <c r="AZ290" s="84"/>
      <c r="BA290" s="13"/>
    </row>
    <row r="291" spans="1:53">
      <c r="A291" s="48" t="s">
        <v>64</v>
      </c>
      <c r="B291" s="48" t="s">
        <v>655</v>
      </c>
      <c r="C291" s="66">
        <v>32</v>
      </c>
      <c r="D291" s="80">
        <v>22</v>
      </c>
      <c r="E291" s="65">
        <f t="shared" si="41"/>
        <v>0.3125</v>
      </c>
      <c r="AW291" s="75"/>
      <c r="AX291" s="58"/>
      <c r="AY291" s="43"/>
      <c r="AZ291" s="84"/>
      <c r="BA291" s="13"/>
    </row>
    <row r="292" spans="1:53">
      <c r="A292" s="48" t="s">
        <v>64</v>
      </c>
      <c r="B292" s="48" t="s">
        <v>610</v>
      </c>
      <c r="C292" s="66">
        <v>39</v>
      </c>
      <c r="D292" s="80">
        <v>26</v>
      </c>
      <c r="E292" s="65">
        <f t="shared" si="41"/>
        <v>0.33333333333333337</v>
      </c>
      <c r="AW292" s="75"/>
      <c r="AX292" s="58"/>
      <c r="AY292" s="43"/>
      <c r="AZ292" s="84"/>
      <c r="BA292" s="13"/>
    </row>
    <row r="293" spans="1:53">
      <c r="A293" s="48" t="s">
        <v>58</v>
      </c>
      <c r="B293" s="48" t="s">
        <v>501</v>
      </c>
      <c r="C293" s="66">
        <v>60</v>
      </c>
      <c r="D293" s="80">
        <v>37</v>
      </c>
      <c r="E293" s="65">
        <f t="shared" si="41"/>
        <v>0.3833333333333333</v>
      </c>
      <c r="AW293" s="75"/>
      <c r="AX293" s="58"/>
      <c r="AY293" s="43"/>
      <c r="AZ293" s="84"/>
      <c r="BA293" s="13"/>
    </row>
    <row r="294" spans="1:53">
      <c r="A294" s="48" t="s">
        <v>52</v>
      </c>
      <c r="B294" s="48" t="s">
        <v>354</v>
      </c>
      <c r="C294" s="66">
        <v>107</v>
      </c>
      <c r="D294" s="80">
        <v>51</v>
      </c>
      <c r="E294" s="65">
        <f t="shared" si="41"/>
        <v>0.52336448598130847</v>
      </c>
      <c r="AW294" s="75"/>
      <c r="AX294" s="58"/>
      <c r="AY294" s="43"/>
      <c r="AZ294" s="84"/>
      <c r="BA294" s="13"/>
    </row>
    <row r="295" spans="1:53">
      <c r="A295" s="48" t="s">
        <v>72</v>
      </c>
      <c r="B295" s="48" t="s">
        <v>95</v>
      </c>
      <c r="C295" s="66">
        <v>942</v>
      </c>
      <c r="D295" s="80">
        <v>521</v>
      </c>
      <c r="E295" s="65">
        <f t="shared" si="41"/>
        <v>0.44692144373673037</v>
      </c>
      <c r="AW295" s="75"/>
      <c r="AX295" s="58"/>
      <c r="AY295" s="43"/>
      <c r="AZ295" s="84"/>
      <c r="BA295" s="13"/>
    </row>
    <row r="296" spans="1:53">
      <c r="A296" s="48" t="s">
        <v>79</v>
      </c>
      <c r="B296" s="48" t="s">
        <v>473</v>
      </c>
      <c r="C296" s="66">
        <v>65</v>
      </c>
      <c r="D296" s="80">
        <v>34</v>
      </c>
      <c r="E296" s="65">
        <f t="shared" si="41"/>
        <v>0.47692307692307689</v>
      </c>
      <c r="AW296" s="75"/>
      <c r="AX296" s="58"/>
      <c r="AY296" s="43"/>
      <c r="AZ296" s="84"/>
      <c r="BA296" s="13"/>
    </row>
    <row r="297" spans="1:53">
      <c r="A297" s="48" t="s">
        <v>72</v>
      </c>
      <c r="B297" s="48" t="s">
        <v>413</v>
      </c>
      <c r="C297" s="66">
        <v>81</v>
      </c>
      <c r="D297" s="80">
        <v>44</v>
      </c>
      <c r="E297" s="65">
        <f t="shared" si="41"/>
        <v>0.45679012345679015</v>
      </c>
      <c r="AW297" s="75"/>
      <c r="AX297" s="58"/>
      <c r="AY297" s="43"/>
      <c r="AZ297" s="84"/>
      <c r="BA297" s="13"/>
    </row>
    <row r="298" spans="1:53">
      <c r="A298" s="48" t="s">
        <v>52</v>
      </c>
      <c r="B298" s="48" t="s">
        <v>676</v>
      </c>
      <c r="C298" s="66">
        <v>29</v>
      </c>
      <c r="D298" s="80">
        <v>15</v>
      </c>
      <c r="E298" s="65">
        <f t="shared" si="41"/>
        <v>0.48275862068965514</v>
      </c>
      <c r="AW298" s="75"/>
      <c r="AX298" s="58"/>
      <c r="AY298" s="43"/>
      <c r="AZ298" s="84"/>
      <c r="BA298" s="13"/>
    </row>
    <row r="299" spans="1:53">
      <c r="A299" s="48" t="s">
        <v>1452</v>
      </c>
      <c r="B299" s="48" t="s">
        <v>556</v>
      </c>
      <c r="C299" s="66">
        <v>48</v>
      </c>
      <c r="D299" s="80">
        <v>34</v>
      </c>
      <c r="E299" s="65">
        <f t="shared" si="41"/>
        <v>0.29166666666666663</v>
      </c>
      <c r="AW299" s="75"/>
      <c r="AX299" s="58"/>
      <c r="AY299" s="43"/>
      <c r="AZ299" s="84"/>
      <c r="BA299" s="13"/>
    </row>
    <row r="300" spans="1:53">
      <c r="A300" s="48" t="s">
        <v>61</v>
      </c>
      <c r="B300" s="48" t="s">
        <v>869</v>
      </c>
      <c r="C300" s="66">
        <v>9</v>
      </c>
      <c r="D300" s="80">
        <v>2</v>
      </c>
      <c r="E300" s="65">
        <f t="shared" si="41"/>
        <v>0.77777777777777779</v>
      </c>
      <c r="AW300" s="75"/>
      <c r="AX300" s="58"/>
      <c r="AY300" s="43"/>
      <c r="AZ300" s="84"/>
      <c r="BA300" s="13"/>
    </row>
    <row r="301" spans="1:53">
      <c r="A301" s="48" t="s">
        <v>61</v>
      </c>
      <c r="B301" s="48" t="s">
        <v>459</v>
      </c>
      <c r="C301" s="66">
        <v>68</v>
      </c>
      <c r="D301" s="80">
        <v>26</v>
      </c>
      <c r="E301" s="65">
        <f t="shared" si="41"/>
        <v>0.61764705882352944</v>
      </c>
      <c r="AW301" s="75"/>
      <c r="AX301" s="58"/>
      <c r="AY301" s="43"/>
      <c r="AZ301" s="84"/>
      <c r="BA301" s="13"/>
    </row>
    <row r="302" spans="1:53">
      <c r="A302" s="48" t="s">
        <v>1452</v>
      </c>
      <c r="B302" s="48" t="s">
        <v>583</v>
      </c>
      <c r="C302" s="66">
        <v>43</v>
      </c>
      <c r="D302" s="80">
        <v>24</v>
      </c>
      <c r="E302" s="65">
        <f t="shared" si="41"/>
        <v>0.44186046511627908</v>
      </c>
      <c r="AW302" s="75"/>
      <c r="AX302" s="58"/>
      <c r="AY302" s="43"/>
      <c r="AZ302" s="84"/>
      <c r="BA302" s="13"/>
    </row>
    <row r="303" spans="1:53">
      <c r="A303" s="48" t="s">
        <v>1452</v>
      </c>
      <c r="B303" s="48" t="s">
        <v>616</v>
      </c>
      <c r="C303" s="66">
        <v>37</v>
      </c>
      <c r="D303" s="80">
        <v>15</v>
      </c>
      <c r="E303" s="65">
        <f t="shared" si="41"/>
        <v>0.59459459459459452</v>
      </c>
      <c r="AW303" s="75"/>
      <c r="AX303" s="58"/>
      <c r="AY303" s="43"/>
      <c r="AZ303" s="84"/>
      <c r="BA303" s="13"/>
    </row>
    <row r="304" spans="1:53">
      <c r="A304" s="48" t="s">
        <v>64</v>
      </c>
      <c r="B304" s="48" t="s">
        <v>502</v>
      </c>
      <c r="C304" s="66">
        <v>60</v>
      </c>
      <c r="D304" s="80">
        <v>27</v>
      </c>
      <c r="E304" s="65">
        <f t="shared" si="41"/>
        <v>0.55000000000000004</v>
      </c>
      <c r="AW304" s="75"/>
      <c r="AX304" s="58"/>
      <c r="AY304" s="43"/>
      <c r="AZ304" s="84"/>
      <c r="BA304" s="13"/>
    </row>
    <row r="305" spans="1:53">
      <c r="A305" s="48" t="s">
        <v>64</v>
      </c>
      <c r="B305" s="48" t="s">
        <v>846</v>
      </c>
      <c r="C305" s="66">
        <v>11</v>
      </c>
      <c r="D305" s="80">
        <v>4</v>
      </c>
      <c r="E305" s="65">
        <f t="shared" si="41"/>
        <v>0.63636363636363635</v>
      </c>
      <c r="AW305" s="75"/>
      <c r="AX305" s="58"/>
      <c r="AY305" s="43"/>
      <c r="AZ305" s="84"/>
      <c r="BA305" s="13"/>
    </row>
    <row r="306" spans="1:53">
      <c r="A306" s="48" t="s">
        <v>56</v>
      </c>
      <c r="B306" s="48" t="s">
        <v>334</v>
      </c>
      <c r="C306" s="66">
        <v>119</v>
      </c>
      <c r="D306" s="80">
        <v>58</v>
      </c>
      <c r="E306" s="65">
        <f t="shared" si="41"/>
        <v>0.51260504201680668</v>
      </c>
      <c r="AW306" s="75"/>
      <c r="AX306" s="58"/>
      <c r="AY306" s="43"/>
      <c r="AZ306" s="84"/>
      <c r="BA306" s="13"/>
    </row>
    <row r="307" spans="1:53">
      <c r="A307" s="48" t="s">
        <v>1452</v>
      </c>
      <c r="B307" s="48" t="s">
        <v>539</v>
      </c>
      <c r="C307" s="66">
        <v>52</v>
      </c>
      <c r="D307" s="80">
        <v>39</v>
      </c>
      <c r="E307" s="65">
        <f t="shared" si="41"/>
        <v>0.25</v>
      </c>
      <c r="AW307" s="75"/>
      <c r="AX307" s="58"/>
      <c r="AY307" s="43"/>
      <c r="AZ307" s="84"/>
      <c r="BA307" s="13"/>
    </row>
    <row r="308" spans="1:53">
      <c r="A308" s="48" t="s">
        <v>61</v>
      </c>
      <c r="B308" s="48" t="s">
        <v>858</v>
      </c>
      <c r="C308" s="66">
        <v>10</v>
      </c>
      <c r="D308" s="80">
        <v>6</v>
      </c>
      <c r="E308" s="65">
        <f t="shared" si="41"/>
        <v>0.4</v>
      </c>
      <c r="AW308" s="75"/>
      <c r="AX308" s="58"/>
      <c r="AY308" s="43"/>
      <c r="AZ308" s="84"/>
      <c r="BA308" s="13"/>
    </row>
    <row r="309" spans="1:53">
      <c r="A309" s="48" t="s">
        <v>56</v>
      </c>
      <c r="B309" s="48" t="s">
        <v>130</v>
      </c>
      <c r="C309" s="66">
        <v>535</v>
      </c>
      <c r="D309" s="80">
        <v>255</v>
      </c>
      <c r="E309" s="65">
        <f t="shared" si="41"/>
        <v>0.52336448598130847</v>
      </c>
      <c r="AW309" s="75"/>
      <c r="AX309" s="58"/>
      <c r="AY309" s="43"/>
      <c r="AZ309" s="84"/>
      <c r="BA309" s="13"/>
    </row>
    <row r="310" spans="1:53">
      <c r="A310" s="48" t="s">
        <v>52</v>
      </c>
      <c r="B310" s="48" t="s">
        <v>506</v>
      </c>
      <c r="C310" s="66">
        <v>59</v>
      </c>
      <c r="D310" s="80">
        <v>24</v>
      </c>
      <c r="E310" s="65">
        <f t="shared" si="41"/>
        <v>0.59322033898305082</v>
      </c>
      <c r="AW310" s="75"/>
      <c r="AX310" s="58"/>
      <c r="AY310" s="43"/>
      <c r="AZ310" s="84"/>
      <c r="BA310" s="13"/>
    </row>
    <row r="311" spans="1:53">
      <c r="A311" s="48" t="s">
        <v>64</v>
      </c>
      <c r="B311" s="48" t="s">
        <v>683</v>
      </c>
      <c r="C311" s="66">
        <v>28</v>
      </c>
      <c r="D311" s="80">
        <v>19</v>
      </c>
      <c r="E311" s="65">
        <f t="shared" si="41"/>
        <v>0.3214285714285714</v>
      </c>
      <c r="AW311" s="75"/>
      <c r="AX311" s="58"/>
      <c r="AY311" s="43"/>
      <c r="AZ311" s="84"/>
      <c r="BA311" s="13"/>
    </row>
    <row r="312" spans="1:53">
      <c r="A312" s="48" t="s">
        <v>61</v>
      </c>
      <c r="B312" s="48" t="s">
        <v>735</v>
      </c>
      <c r="C312" s="66">
        <v>22</v>
      </c>
      <c r="D312" s="80">
        <v>9</v>
      </c>
      <c r="E312" s="65">
        <f t="shared" si="41"/>
        <v>0.59090909090909083</v>
      </c>
      <c r="AW312" s="75"/>
      <c r="AX312" s="58"/>
      <c r="AY312" s="43"/>
      <c r="AZ312" s="84"/>
      <c r="BA312" s="13"/>
    </row>
    <row r="313" spans="1:53">
      <c r="A313" s="48" t="s">
        <v>61</v>
      </c>
      <c r="B313" s="48" t="s">
        <v>901</v>
      </c>
      <c r="C313" s="66">
        <v>4</v>
      </c>
      <c r="D313" s="80">
        <v>2</v>
      </c>
      <c r="E313" s="65">
        <f t="shared" si="41"/>
        <v>0.5</v>
      </c>
      <c r="AW313" s="75"/>
      <c r="AX313" s="58"/>
      <c r="AY313" s="43"/>
      <c r="AZ313" s="84"/>
      <c r="BA313" s="13"/>
    </row>
    <row r="314" spans="1:53">
      <c r="A314" s="48" t="s">
        <v>64</v>
      </c>
      <c r="B314" s="48" t="s">
        <v>454</v>
      </c>
      <c r="C314" s="66">
        <v>69</v>
      </c>
      <c r="D314" s="80">
        <v>33</v>
      </c>
      <c r="E314" s="65">
        <f t="shared" si="41"/>
        <v>0.52173913043478259</v>
      </c>
      <c r="AW314" s="75"/>
      <c r="AX314" s="58"/>
      <c r="AY314" s="43"/>
      <c r="AZ314" s="84"/>
      <c r="BA314" s="13"/>
    </row>
    <row r="315" spans="1:53">
      <c r="A315" s="48" t="s">
        <v>58</v>
      </c>
      <c r="B315" s="48" t="s">
        <v>581</v>
      </c>
      <c r="C315" s="66">
        <v>44</v>
      </c>
      <c r="D315" s="80">
        <v>27</v>
      </c>
      <c r="E315" s="65">
        <f t="shared" si="41"/>
        <v>0.38636363636363635</v>
      </c>
      <c r="AW315" s="75"/>
      <c r="AX315" s="58"/>
      <c r="AY315" s="43"/>
      <c r="AZ315" s="84"/>
      <c r="BA315" s="13"/>
    </row>
    <row r="316" spans="1:53">
      <c r="A316" s="48" t="s">
        <v>72</v>
      </c>
      <c r="B316" s="48" t="s">
        <v>450</v>
      </c>
      <c r="C316" s="66">
        <v>70</v>
      </c>
      <c r="D316" s="80">
        <v>46</v>
      </c>
      <c r="E316" s="65">
        <f t="shared" si="41"/>
        <v>0.34285714285714286</v>
      </c>
      <c r="AW316" s="75"/>
      <c r="AX316" s="58"/>
      <c r="AY316" s="43"/>
      <c r="AZ316" s="84"/>
      <c r="BA316" s="13"/>
    </row>
    <row r="317" spans="1:53">
      <c r="A317" s="48" t="s">
        <v>64</v>
      </c>
      <c r="B317" s="48" t="s">
        <v>669</v>
      </c>
      <c r="C317" s="66">
        <v>30</v>
      </c>
      <c r="D317" s="80">
        <v>16</v>
      </c>
      <c r="E317" s="65">
        <f t="shared" si="41"/>
        <v>0.46666666666666667</v>
      </c>
      <c r="AW317" s="75"/>
      <c r="AX317" s="58"/>
      <c r="AY317" s="85"/>
      <c r="AZ317" s="84"/>
      <c r="BA317" s="13"/>
    </row>
    <row r="318" spans="1:53">
      <c r="A318" s="48" t="s">
        <v>1452</v>
      </c>
      <c r="B318" s="48" t="s">
        <v>312</v>
      </c>
      <c r="C318" s="66">
        <v>133</v>
      </c>
      <c r="D318" s="80">
        <v>65</v>
      </c>
      <c r="E318" s="65">
        <f t="shared" si="41"/>
        <v>0.51127819548872178</v>
      </c>
      <c r="AW318" s="75"/>
      <c r="AX318" s="58"/>
      <c r="AY318" s="43"/>
      <c r="AZ318" s="84"/>
      <c r="BA318" s="13"/>
    </row>
    <row r="319" spans="1:53">
      <c r="A319" s="48" t="s">
        <v>64</v>
      </c>
      <c r="B319" s="48" t="s">
        <v>65</v>
      </c>
      <c r="C319" s="64">
        <v>3644</v>
      </c>
      <c r="D319" s="80">
        <v>1493</v>
      </c>
      <c r="E319" s="65">
        <f t="shared" si="41"/>
        <v>0.5902854006586169</v>
      </c>
      <c r="AW319" s="75"/>
      <c r="AX319" s="58"/>
      <c r="AY319" s="43"/>
      <c r="AZ319" s="84"/>
      <c r="BA319" s="13"/>
    </row>
    <row r="320" spans="1:53">
      <c r="A320" s="48" t="s">
        <v>61</v>
      </c>
      <c r="B320" s="48" t="s">
        <v>524</v>
      </c>
      <c r="C320" s="66">
        <v>54</v>
      </c>
      <c r="D320" s="80">
        <v>31</v>
      </c>
      <c r="E320" s="65">
        <f t="shared" si="41"/>
        <v>0.42592592592592593</v>
      </c>
      <c r="AW320" s="75"/>
      <c r="AX320" s="58"/>
      <c r="AY320" s="43"/>
      <c r="AZ320" s="84"/>
      <c r="BA320" s="13"/>
    </row>
    <row r="321" spans="1:53">
      <c r="A321" s="48" t="s">
        <v>56</v>
      </c>
      <c r="B321" s="48" t="s">
        <v>781</v>
      </c>
      <c r="C321" s="66">
        <v>18</v>
      </c>
      <c r="D321" s="80">
        <v>15</v>
      </c>
      <c r="E321" s="65">
        <f t="shared" si="41"/>
        <v>0.16666666666666663</v>
      </c>
      <c r="AW321" s="75"/>
      <c r="AX321" s="58"/>
      <c r="AY321" s="43"/>
      <c r="AZ321" s="84"/>
      <c r="BA321" s="13"/>
    </row>
    <row r="322" spans="1:53">
      <c r="A322" s="48" t="s">
        <v>64</v>
      </c>
      <c r="B322" s="48" t="s">
        <v>237</v>
      </c>
      <c r="C322" s="66">
        <v>199</v>
      </c>
      <c r="D322" s="80">
        <v>112</v>
      </c>
      <c r="E322" s="65">
        <f t="shared" si="41"/>
        <v>0.43718592964824121</v>
      </c>
      <c r="AW322" s="75"/>
      <c r="AX322" s="58"/>
      <c r="AY322" s="43"/>
      <c r="AZ322" s="84"/>
      <c r="BA322" s="13"/>
    </row>
    <row r="323" spans="1:53">
      <c r="A323" s="48" t="s">
        <v>72</v>
      </c>
      <c r="B323" s="48" t="s">
        <v>320</v>
      </c>
      <c r="C323" s="66">
        <v>127</v>
      </c>
      <c r="D323" s="80">
        <v>73</v>
      </c>
      <c r="E323" s="65">
        <f t="shared" si="41"/>
        <v>0.42519685039370081</v>
      </c>
      <c r="AW323" s="75"/>
      <c r="AX323" s="58"/>
      <c r="AY323" s="43"/>
      <c r="AZ323" s="84"/>
      <c r="BA323" s="13"/>
    </row>
    <row r="324" spans="1:53">
      <c r="A324" s="48" t="s">
        <v>58</v>
      </c>
      <c r="B324" s="48" t="s">
        <v>496</v>
      </c>
      <c r="C324" s="66">
        <v>61</v>
      </c>
      <c r="D324" s="80">
        <v>40</v>
      </c>
      <c r="E324" s="65">
        <f t="shared" si="41"/>
        <v>0.34426229508196726</v>
      </c>
      <c r="AW324" s="75"/>
      <c r="AX324" s="58"/>
      <c r="AY324" s="43"/>
      <c r="AZ324" s="84"/>
      <c r="BA324" s="13"/>
    </row>
    <row r="325" spans="1:53">
      <c r="A325" s="48" t="s">
        <v>61</v>
      </c>
      <c r="B325" s="48" t="s">
        <v>859</v>
      </c>
      <c r="C325" s="66">
        <v>10</v>
      </c>
      <c r="D325" s="80">
        <v>1</v>
      </c>
      <c r="E325" s="65">
        <f t="shared" si="41"/>
        <v>0.9</v>
      </c>
      <c r="AW325" s="75"/>
      <c r="AX325" s="58"/>
      <c r="AY325" s="43"/>
      <c r="AZ325" s="84"/>
      <c r="BA325" s="13"/>
    </row>
    <row r="326" spans="1:53">
      <c r="A326" s="48" t="s">
        <v>72</v>
      </c>
      <c r="B326" s="48" t="s">
        <v>243</v>
      </c>
      <c r="C326" s="66">
        <v>193</v>
      </c>
      <c r="D326" s="80">
        <v>130</v>
      </c>
      <c r="E326" s="65">
        <f t="shared" ref="E326:E389" si="42">1-(D326/C326)</f>
        <v>0.32642487046632129</v>
      </c>
      <c r="AW326" s="75"/>
      <c r="AX326" s="58"/>
      <c r="AY326" s="43"/>
      <c r="AZ326" s="84"/>
      <c r="BA326" s="13"/>
    </row>
    <row r="327" spans="1:53">
      <c r="A327" s="48" t="s">
        <v>58</v>
      </c>
      <c r="B327" s="48" t="s">
        <v>374</v>
      </c>
      <c r="C327" s="66">
        <v>96</v>
      </c>
      <c r="D327" s="80">
        <v>60</v>
      </c>
      <c r="E327" s="65">
        <f t="shared" si="42"/>
        <v>0.375</v>
      </c>
      <c r="AW327" s="75"/>
      <c r="AX327" s="58"/>
      <c r="AY327" s="43"/>
      <c r="AZ327" s="84"/>
      <c r="BA327" s="13"/>
    </row>
    <row r="328" spans="1:53">
      <c r="A328" s="48" t="s">
        <v>58</v>
      </c>
      <c r="B328" s="48" t="s">
        <v>792</v>
      </c>
      <c r="C328" s="66">
        <v>17</v>
      </c>
      <c r="D328" s="80">
        <v>10</v>
      </c>
      <c r="E328" s="65">
        <f t="shared" si="42"/>
        <v>0.41176470588235292</v>
      </c>
      <c r="AW328" s="75"/>
      <c r="AX328" s="58"/>
      <c r="AY328" s="43"/>
      <c r="AZ328" s="84"/>
      <c r="BA328" s="13"/>
    </row>
    <row r="329" spans="1:53">
      <c r="A329" s="48" t="s">
        <v>79</v>
      </c>
      <c r="B329" s="48" t="s">
        <v>625</v>
      </c>
      <c r="C329" s="66">
        <v>35</v>
      </c>
      <c r="D329" s="80">
        <v>13</v>
      </c>
      <c r="E329" s="65">
        <f t="shared" si="42"/>
        <v>0.62857142857142856</v>
      </c>
      <c r="AW329" s="75"/>
      <c r="AX329" s="58"/>
      <c r="AY329" s="43"/>
      <c r="AZ329" s="84"/>
      <c r="BA329" s="13"/>
    </row>
    <row r="330" spans="1:53">
      <c r="A330" s="48" t="s">
        <v>72</v>
      </c>
      <c r="B330" s="48" t="s">
        <v>151</v>
      </c>
      <c r="C330" s="66">
        <v>388</v>
      </c>
      <c r="D330" s="80">
        <v>161</v>
      </c>
      <c r="E330" s="65">
        <f t="shared" si="42"/>
        <v>0.5850515463917525</v>
      </c>
      <c r="AW330" s="75"/>
      <c r="AX330" s="58"/>
      <c r="AY330" s="43"/>
      <c r="AZ330" s="84"/>
      <c r="BA330" s="13"/>
    </row>
    <row r="331" spans="1:53">
      <c r="A331" s="48" t="s">
        <v>58</v>
      </c>
      <c r="B331" s="48" t="s">
        <v>396</v>
      </c>
      <c r="C331" s="66">
        <v>87</v>
      </c>
      <c r="D331" s="80">
        <v>39</v>
      </c>
      <c r="E331" s="65">
        <f t="shared" si="42"/>
        <v>0.55172413793103448</v>
      </c>
      <c r="AW331" s="75"/>
      <c r="AX331" s="58"/>
      <c r="AY331" s="43"/>
      <c r="AZ331" s="84"/>
      <c r="BA331" s="13"/>
    </row>
    <row r="332" spans="1:53">
      <c r="A332" s="48" t="s">
        <v>56</v>
      </c>
      <c r="B332" s="48" t="s">
        <v>571</v>
      </c>
      <c r="C332" s="66">
        <v>45</v>
      </c>
      <c r="D332" s="80">
        <v>19</v>
      </c>
      <c r="E332" s="65">
        <f t="shared" si="42"/>
        <v>0.57777777777777772</v>
      </c>
      <c r="AW332" s="75"/>
      <c r="AX332" s="58"/>
      <c r="AY332" s="43"/>
      <c r="AZ332" s="84"/>
      <c r="BA332" s="13"/>
    </row>
    <row r="333" spans="1:53">
      <c r="A333" s="48" t="s">
        <v>58</v>
      </c>
      <c r="B333" s="48" t="s">
        <v>677</v>
      </c>
      <c r="C333" s="66">
        <v>29</v>
      </c>
      <c r="D333" s="80">
        <v>20</v>
      </c>
      <c r="E333" s="65">
        <f t="shared" si="42"/>
        <v>0.31034482758620685</v>
      </c>
      <c r="AW333" s="75"/>
      <c r="AX333" s="58"/>
      <c r="AY333" s="43"/>
      <c r="AZ333" s="84"/>
      <c r="BA333" s="13"/>
    </row>
    <row r="334" spans="1:53">
      <c r="A334" s="48" t="s">
        <v>56</v>
      </c>
      <c r="B334" s="48" t="s">
        <v>617</v>
      </c>
      <c r="C334" s="66">
        <v>37</v>
      </c>
      <c r="D334" s="80">
        <v>13</v>
      </c>
      <c r="E334" s="65">
        <f t="shared" si="42"/>
        <v>0.64864864864864868</v>
      </c>
      <c r="AW334" s="75"/>
      <c r="AX334" s="58"/>
      <c r="AY334" s="43"/>
      <c r="AZ334" s="84"/>
      <c r="BA334" s="13"/>
    </row>
    <row r="335" spans="1:53">
      <c r="A335" s="48" t="s">
        <v>72</v>
      </c>
      <c r="B335" s="48" t="s">
        <v>478</v>
      </c>
      <c r="C335" s="66">
        <v>64</v>
      </c>
      <c r="D335" s="80">
        <v>47</v>
      </c>
      <c r="E335" s="65">
        <f t="shared" si="42"/>
        <v>0.265625</v>
      </c>
      <c r="AW335" s="75"/>
      <c r="AX335" s="58"/>
      <c r="AY335" s="43"/>
      <c r="AZ335" s="84"/>
      <c r="BA335" s="13"/>
    </row>
    <row r="336" spans="1:53">
      <c r="A336" s="48" t="s">
        <v>64</v>
      </c>
      <c r="B336" s="48" t="s">
        <v>551</v>
      </c>
      <c r="C336" s="66">
        <v>49</v>
      </c>
      <c r="D336" s="80">
        <v>23</v>
      </c>
      <c r="E336" s="65">
        <f t="shared" si="42"/>
        <v>0.53061224489795911</v>
      </c>
      <c r="AW336" s="75"/>
      <c r="AX336" s="58"/>
      <c r="AY336" s="43"/>
      <c r="AZ336" s="84"/>
      <c r="BA336" s="13"/>
    </row>
    <row r="337" spans="1:53">
      <c r="A337" s="48" t="s">
        <v>58</v>
      </c>
      <c r="B337" s="48" t="s">
        <v>678</v>
      </c>
      <c r="C337" s="66">
        <v>29</v>
      </c>
      <c r="D337" s="80">
        <v>8</v>
      </c>
      <c r="E337" s="65">
        <f t="shared" si="42"/>
        <v>0.72413793103448276</v>
      </c>
      <c r="AW337" s="75"/>
      <c r="AX337" s="58"/>
      <c r="AY337" s="43"/>
      <c r="AZ337" s="84"/>
      <c r="BA337" s="13"/>
    </row>
    <row r="338" spans="1:53">
      <c r="A338" s="48" t="s">
        <v>56</v>
      </c>
      <c r="B338" s="48" t="s">
        <v>190</v>
      </c>
      <c r="C338" s="66">
        <v>281</v>
      </c>
      <c r="D338" s="80">
        <v>171</v>
      </c>
      <c r="E338" s="65">
        <f t="shared" si="42"/>
        <v>0.39145907473309605</v>
      </c>
      <c r="AW338" s="75"/>
      <c r="AX338" s="58"/>
      <c r="AY338" s="43"/>
      <c r="AZ338" s="84"/>
      <c r="BA338" s="13"/>
    </row>
    <row r="339" spans="1:53">
      <c r="A339" s="48" t="s">
        <v>61</v>
      </c>
      <c r="B339" s="48" t="s">
        <v>572</v>
      </c>
      <c r="C339" s="66">
        <v>45</v>
      </c>
      <c r="D339" s="80">
        <v>19</v>
      </c>
      <c r="E339" s="65">
        <f t="shared" si="42"/>
        <v>0.57777777777777772</v>
      </c>
      <c r="AW339" s="75"/>
      <c r="AX339" s="58"/>
      <c r="AY339" s="43"/>
      <c r="AZ339" s="84"/>
      <c r="BA339" s="13"/>
    </row>
    <row r="340" spans="1:53">
      <c r="A340" s="48" t="s">
        <v>61</v>
      </c>
      <c r="B340" s="48" t="s">
        <v>815</v>
      </c>
      <c r="C340" s="66">
        <v>14</v>
      </c>
      <c r="D340" s="80">
        <v>6</v>
      </c>
      <c r="E340" s="65">
        <f t="shared" si="42"/>
        <v>0.5714285714285714</v>
      </c>
      <c r="AW340" s="75"/>
      <c r="AX340" s="58"/>
      <c r="AY340" s="85"/>
      <c r="AZ340" s="84"/>
      <c r="BA340" s="13"/>
    </row>
    <row r="341" spans="1:53">
      <c r="A341" s="48" t="s">
        <v>72</v>
      </c>
      <c r="B341" s="48" t="s">
        <v>720</v>
      </c>
      <c r="C341" s="66">
        <v>24</v>
      </c>
      <c r="D341" s="80">
        <v>22</v>
      </c>
      <c r="E341" s="65">
        <f t="shared" si="42"/>
        <v>8.333333333333337E-2</v>
      </c>
      <c r="AW341" s="75"/>
      <c r="AX341" s="58"/>
      <c r="AY341" s="43"/>
      <c r="AZ341" s="84"/>
      <c r="BA341" s="13"/>
    </row>
    <row r="342" spans="1:53">
      <c r="A342" s="48" t="s">
        <v>52</v>
      </c>
      <c r="B342" s="48" t="s">
        <v>71</v>
      </c>
      <c r="C342" s="64">
        <v>2001</v>
      </c>
      <c r="D342" s="80">
        <v>815</v>
      </c>
      <c r="E342" s="65">
        <f t="shared" si="42"/>
        <v>0.59270364817591203</v>
      </c>
      <c r="AW342" s="75"/>
      <c r="AX342" s="58"/>
      <c r="AY342" s="43"/>
      <c r="AZ342" s="84"/>
      <c r="BA342" s="13"/>
    </row>
    <row r="343" spans="1:53">
      <c r="A343" s="48" t="s">
        <v>72</v>
      </c>
      <c r="B343" s="48" t="s">
        <v>766</v>
      </c>
      <c r="C343" s="66">
        <v>19</v>
      </c>
      <c r="D343" s="80">
        <v>10</v>
      </c>
      <c r="E343" s="65">
        <f t="shared" si="42"/>
        <v>0.47368421052631582</v>
      </c>
      <c r="AW343" s="75"/>
      <c r="AX343" s="58"/>
      <c r="AY343" s="43"/>
      <c r="AZ343" s="84"/>
      <c r="BA343" s="13"/>
    </row>
    <row r="344" spans="1:53">
      <c r="A344" s="48" t="s">
        <v>72</v>
      </c>
      <c r="B344" s="48" t="s">
        <v>736</v>
      </c>
      <c r="C344" s="66">
        <v>22</v>
      </c>
      <c r="D344" s="80">
        <v>15</v>
      </c>
      <c r="E344" s="65">
        <f t="shared" si="42"/>
        <v>0.31818181818181823</v>
      </c>
      <c r="AW344" s="75"/>
      <c r="AX344" s="58"/>
      <c r="AY344" s="43"/>
      <c r="AZ344" s="84"/>
      <c r="BA344" s="13"/>
    </row>
    <row r="345" spans="1:53">
      <c r="A345" s="48" t="s">
        <v>61</v>
      </c>
      <c r="B345" s="48" t="s">
        <v>806</v>
      </c>
      <c r="C345" s="66">
        <v>15</v>
      </c>
      <c r="D345" s="80">
        <v>6</v>
      </c>
      <c r="E345" s="65">
        <f t="shared" si="42"/>
        <v>0.6</v>
      </c>
      <c r="AW345" s="75"/>
      <c r="AX345" s="58"/>
      <c r="AY345" s="43"/>
      <c r="AZ345" s="84"/>
      <c r="BA345" s="13"/>
    </row>
    <row r="346" spans="1:53">
      <c r="A346" s="48" t="s">
        <v>52</v>
      </c>
      <c r="B346" s="48" t="s">
        <v>128</v>
      </c>
      <c r="C346" s="66">
        <v>539</v>
      </c>
      <c r="D346" s="80">
        <v>222</v>
      </c>
      <c r="E346" s="65">
        <f t="shared" si="42"/>
        <v>0.58812615955473091</v>
      </c>
      <c r="AW346" s="75"/>
      <c r="AX346" s="58"/>
      <c r="AY346" s="43"/>
      <c r="AZ346" s="84"/>
      <c r="BA346" s="13"/>
    </row>
    <row r="347" spans="1:53">
      <c r="A347" s="48" t="s">
        <v>52</v>
      </c>
      <c r="B347" s="48" t="s">
        <v>353</v>
      </c>
      <c r="C347" s="66">
        <v>108</v>
      </c>
      <c r="D347" s="80">
        <v>69</v>
      </c>
      <c r="E347" s="65">
        <f t="shared" si="42"/>
        <v>0.36111111111111116</v>
      </c>
      <c r="AW347" s="75"/>
      <c r="AX347" s="58"/>
      <c r="AY347" s="43"/>
      <c r="AZ347" s="84"/>
      <c r="BA347" s="13"/>
    </row>
    <row r="348" spans="1:53">
      <c r="A348" s="48" t="s">
        <v>72</v>
      </c>
      <c r="B348" s="48" t="s">
        <v>423</v>
      </c>
      <c r="C348" s="66">
        <v>77</v>
      </c>
      <c r="D348" s="80">
        <v>48</v>
      </c>
      <c r="E348" s="65">
        <f t="shared" si="42"/>
        <v>0.37662337662337664</v>
      </c>
      <c r="AW348" s="75"/>
      <c r="AX348" s="58"/>
      <c r="AY348" s="43"/>
      <c r="AZ348" s="84"/>
      <c r="BA348" s="13"/>
    </row>
    <row r="349" spans="1:53">
      <c r="A349" s="48" t="s">
        <v>72</v>
      </c>
      <c r="B349" s="48" t="s">
        <v>684</v>
      </c>
      <c r="C349" s="66">
        <v>28</v>
      </c>
      <c r="D349" s="80">
        <v>25</v>
      </c>
      <c r="E349" s="65">
        <f t="shared" si="42"/>
        <v>0.1071428571428571</v>
      </c>
      <c r="AW349" s="75"/>
      <c r="AX349" s="58"/>
      <c r="AY349" s="43"/>
      <c r="AZ349" s="84"/>
      <c r="BA349" s="13"/>
    </row>
    <row r="350" spans="1:53">
      <c r="A350" s="48" t="s">
        <v>72</v>
      </c>
      <c r="B350" s="48" t="s">
        <v>303</v>
      </c>
      <c r="C350" s="66">
        <v>137</v>
      </c>
      <c r="D350" s="80">
        <v>74</v>
      </c>
      <c r="E350" s="65">
        <f t="shared" si="42"/>
        <v>0.45985401459854014</v>
      </c>
      <c r="AW350" s="75"/>
      <c r="AX350" s="58"/>
      <c r="AY350" s="43"/>
      <c r="AZ350" s="84"/>
      <c r="BA350" s="13"/>
    </row>
    <row r="351" spans="1:53">
      <c r="A351" s="48" t="s">
        <v>64</v>
      </c>
      <c r="B351" s="48" t="s">
        <v>847</v>
      </c>
      <c r="C351" s="66">
        <v>11</v>
      </c>
      <c r="D351" s="80">
        <v>8</v>
      </c>
      <c r="E351" s="65">
        <f t="shared" si="42"/>
        <v>0.27272727272727271</v>
      </c>
      <c r="AW351" s="75"/>
      <c r="AX351" s="58"/>
      <c r="AY351" s="43"/>
      <c r="AZ351" s="84"/>
      <c r="BA351" s="13"/>
    </row>
    <row r="352" spans="1:53">
      <c r="A352" s="48" t="s">
        <v>72</v>
      </c>
      <c r="B352" s="48" t="s">
        <v>366</v>
      </c>
      <c r="C352" s="66">
        <v>102</v>
      </c>
      <c r="D352" s="80">
        <v>62</v>
      </c>
      <c r="E352" s="65">
        <f t="shared" si="42"/>
        <v>0.39215686274509809</v>
      </c>
      <c r="AW352" s="75"/>
      <c r="AX352" s="58"/>
      <c r="AY352" s="43"/>
      <c r="AZ352" s="84"/>
      <c r="BA352" s="13"/>
    </row>
    <row r="353" spans="1:53">
      <c r="A353" s="48" t="s">
        <v>61</v>
      </c>
      <c r="B353" s="48" t="s">
        <v>830</v>
      </c>
      <c r="C353" s="66">
        <v>12</v>
      </c>
      <c r="D353" s="80">
        <v>9</v>
      </c>
      <c r="E353" s="65">
        <f t="shared" si="42"/>
        <v>0.25</v>
      </c>
      <c r="AW353" s="75"/>
      <c r="AX353" s="58"/>
      <c r="AY353" s="43"/>
      <c r="AZ353" s="84"/>
      <c r="BA353" s="13"/>
    </row>
    <row r="354" spans="1:53">
      <c r="A354" s="48" t="s">
        <v>56</v>
      </c>
      <c r="B354" s="48" t="s">
        <v>525</v>
      </c>
      <c r="C354" s="66">
        <v>54</v>
      </c>
      <c r="D354" s="80">
        <v>20</v>
      </c>
      <c r="E354" s="65">
        <f t="shared" si="42"/>
        <v>0.62962962962962965</v>
      </c>
      <c r="AW354" s="75"/>
      <c r="AX354" s="58"/>
      <c r="AY354" s="43"/>
      <c r="AZ354" s="84"/>
      <c r="BA354" s="13"/>
    </row>
    <row r="355" spans="1:53">
      <c r="A355" s="48" t="s">
        <v>72</v>
      </c>
      <c r="B355" s="48" t="s">
        <v>636</v>
      </c>
      <c r="C355" s="66">
        <v>34</v>
      </c>
      <c r="D355" s="80">
        <v>30</v>
      </c>
      <c r="E355" s="65">
        <f t="shared" si="42"/>
        <v>0.11764705882352944</v>
      </c>
      <c r="AW355" s="75"/>
      <c r="AX355" s="58"/>
      <c r="AY355" s="43"/>
      <c r="AZ355" s="84"/>
      <c r="BA355" s="13"/>
    </row>
    <row r="356" spans="1:53">
      <c r="A356" s="48" t="s">
        <v>64</v>
      </c>
      <c r="B356" s="48" t="s">
        <v>282</v>
      </c>
      <c r="C356" s="66">
        <v>154</v>
      </c>
      <c r="D356" s="80">
        <v>53</v>
      </c>
      <c r="E356" s="65">
        <f t="shared" si="42"/>
        <v>0.6558441558441559</v>
      </c>
      <c r="AW356" s="75"/>
      <c r="AX356" s="58"/>
      <c r="AY356" s="43"/>
      <c r="AZ356" s="84"/>
      <c r="BA356" s="13"/>
    </row>
    <row r="357" spans="1:53">
      <c r="A357" s="48" t="s">
        <v>52</v>
      </c>
      <c r="B357" s="48" t="s">
        <v>611</v>
      </c>
      <c r="C357" s="66">
        <v>39</v>
      </c>
      <c r="D357" s="80">
        <v>19</v>
      </c>
      <c r="E357" s="65">
        <f t="shared" si="42"/>
        <v>0.51282051282051277</v>
      </c>
      <c r="AW357" s="75"/>
      <c r="AX357" s="58"/>
      <c r="AY357" s="43"/>
      <c r="AZ357" s="84"/>
      <c r="BA357" s="13"/>
    </row>
    <row r="358" spans="1:53">
      <c r="A358" s="48" t="s">
        <v>52</v>
      </c>
      <c r="B358" s="48" t="s">
        <v>685</v>
      </c>
      <c r="C358" s="66">
        <v>28</v>
      </c>
      <c r="D358" s="80">
        <v>14</v>
      </c>
      <c r="E358" s="65">
        <f t="shared" si="42"/>
        <v>0.5</v>
      </c>
      <c r="AW358" s="75"/>
      <c r="AX358" s="58"/>
      <c r="AY358" s="43"/>
      <c r="AZ358" s="84"/>
      <c r="BA358" s="13"/>
    </row>
    <row r="359" spans="1:53">
      <c r="A359" s="48" t="s">
        <v>64</v>
      </c>
      <c r="B359" s="48" t="s">
        <v>367</v>
      </c>
      <c r="C359" s="66">
        <v>102</v>
      </c>
      <c r="D359" s="80">
        <v>52</v>
      </c>
      <c r="E359" s="65">
        <f t="shared" si="42"/>
        <v>0.49019607843137258</v>
      </c>
      <c r="AW359" s="75"/>
      <c r="AX359" s="58"/>
      <c r="AY359" s="85"/>
      <c r="AZ359" s="84"/>
      <c r="BA359" s="13"/>
    </row>
    <row r="360" spans="1:53">
      <c r="A360" s="48" t="s">
        <v>64</v>
      </c>
      <c r="B360" s="48" t="s">
        <v>197</v>
      </c>
      <c r="C360" s="66">
        <v>264</v>
      </c>
      <c r="D360" s="80">
        <v>117</v>
      </c>
      <c r="E360" s="65">
        <f t="shared" si="42"/>
        <v>0.55681818181818188</v>
      </c>
      <c r="AW360" s="75"/>
      <c r="AX360" s="58"/>
      <c r="AY360" s="43"/>
      <c r="AZ360" s="84"/>
      <c r="BA360" s="13"/>
    </row>
    <row r="361" spans="1:53">
      <c r="A361" s="48" t="s">
        <v>64</v>
      </c>
      <c r="B361" s="48" t="s">
        <v>67</v>
      </c>
      <c r="C361" s="64">
        <v>2998</v>
      </c>
      <c r="D361" s="80">
        <v>1192</v>
      </c>
      <c r="E361" s="65">
        <f t="shared" si="42"/>
        <v>0.60240160106737828</v>
      </c>
      <c r="AW361" s="75"/>
      <c r="AX361" s="58"/>
      <c r="AY361" s="43"/>
      <c r="AZ361" s="84"/>
      <c r="BA361" s="13"/>
    </row>
    <row r="362" spans="1:53">
      <c r="A362" s="48" t="s">
        <v>56</v>
      </c>
      <c r="B362" s="48" t="s">
        <v>433</v>
      </c>
      <c r="C362" s="66">
        <v>75</v>
      </c>
      <c r="D362" s="80">
        <v>45</v>
      </c>
      <c r="E362" s="65">
        <f t="shared" si="42"/>
        <v>0.4</v>
      </c>
      <c r="AW362" s="75"/>
      <c r="AX362" s="58"/>
      <c r="AY362" s="43"/>
      <c r="AZ362" s="84"/>
      <c r="BA362" s="13"/>
    </row>
    <row r="363" spans="1:53">
      <c r="A363" s="48" t="s">
        <v>72</v>
      </c>
      <c r="B363" s="48" t="s">
        <v>503</v>
      </c>
      <c r="C363" s="66">
        <v>60</v>
      </c>
      <c r="D363" s="80">
        <v>23</v>
      </c>
      <c r="E363" s="65">
        <f t="shared" si="42"/>
        <v>0.6166666666666667</v>
      </c>
      <c r="AW363" s="75"/>
      <c r="AX363" s="58"/>
      <c r="AY363" s="43"/>
      <c r="AZ363" s="84"/>
      <c r="BA363" s="13"/>
    </row>
    <row r="364" spans="1:53">
      <c r="A364" s="48" t="s">
        <v>56</v>
      </c>
      <c r="B364" s="48" t="s">
        <v>455</v>
      </c>
      <c r="C364" s="66">
        <v>69</v>
      </c>
      <c r="D364" s="80">
        <v>43</v>
      </c>
      <c r="E364" s="65">
        <f t="shared" si="42"/>
        <v>0.37681159420289856</v>
      </c>
      <c r="AW364" s="75"/>
      <c r="AX364" s="58"/>
      <c r="AY364" s="43"/>
      <c r="AZ364" s="84"/>
      <c r="BA364" s="13"/>
    </row>
    <row r="365" spans="1:53">
      <c r="A365" s="48" t="s">
        <v>64</v>
      </c>
      <c r="B365" s="48" t="s">
        <v>102</v>
      </c>
      <c r="C365" s="66">
        <v>872</v>
      </c>
      <c r="D365" s="80">
        <v>413</v>
      </c>
      <c r="E365" s="65">
        <f t="shared" si="42"/>
        <v>0.52637614678899081</v>
      </c>
      <c r="AW365" s="75"/>
      <c r="AX365" s="58"/>
      <c r="AY365" s="43"/>
      <c r="AZ365" s="84"/>
      <c r="BA365" s="13"/>
    </row>
    <row r="366" spans="1:53">
      <c r="A366" s="48" t="s">
        <v>64</v>
      </c>
      <c r="B366" s="48" t="s">
        <v>405</v>
      </c>
      <c r="C366" s="66">
        <v>83</v>
      </c>
      <c r="D366" s="80">
        <v>44</v>
      </c>
      <c r="E366" s="65">
        <f t="shared" si="42"/>
        <v>0.46987951807228912</v>
      </c>
      <c r="AW366" s="75"/>
      <c r="AX366" s="58"/>
      <c r="AY366" s="43"/>
      <c r="AZ366" s="84"/>
      <c r="BA366" s="13"/>
    </row>
    <row r="367" spans="1:53">
      <c r="A367" s="48" t="s">
        <v>52</v>
      </c>
      <c r="B367" s="48" t="s">
        <v>266</v>
      </c>
      <c r="C367" s="66">
        <v>168</v>
      </c>
      <c r="D367" s="80">
        <v>102</v>
      </c>
      <c r="E367" s="65">
        <f t="shared" si="42"/>
        <v>0.3928571428571429</v>
      </c>
      <c r="AW367" s="75"/>
      <c r="AX367" s="58"/>
      <c r="AY367" s="43"/>
      <c r="AZ367" s="84"/>
      <c r="BA367" s="13"/>
    </row>
    <row r="368" spans="1:53">
      <c r="A368" s="48" t="s">
        <v>61</v>
      </c>
      <c r="B368" s="48" t="s">
        <v>907</v>
      </c>
      <c r="C368" s="66">
        <v>3</v>
      </c>
      <c r="D368" s="80">
        <v>0</v>
      </c>
      <c r="E368" s="65">
        <f t="shared" si="42"/>
        <v>1</v>
      </c>
      <c r="AW368" s="75"/>
      <c r="AX368" s="58"/>
      <c r="AY368" s="43"/>
      <c r="AZ368" s="84"/>
      <c r="BA368" s="13"/>
    </row>
    <row r="369" spans="1:53">
      <c r="A369" s="48" t="s">
        <v>61</v>
      </c>
      <c r="B369" s="48" t="s">
        <v>414</v>
      </c>
      <c r="C369" s="66">
        <v>81</v>
      </c>
      <c r="D369" s="80">
        <v>33</v>
      </c>
      <c r="E369" s="65">
        <f t="shared" si="42"/>
        <v>0.59259259259259256</v>
      </c>
      <c r="AW369" s="75"/>
      <c r="AX369" s="58"/>
      <c r="AY369" s="43"/>
      <c r="AZ369" s="84"/>
      <c r="BA369" s="13"/>
    </row>
    <row r="370" spans="1:53">
      <c r="A370" s="48" t="s">
        <v>52</v>
      </c>
      <c r="B370" s="48" t="s">
        <v>260</v>
      </c>
      <c r="C370" s="66">
        <v>174</v>
      </c>
      <c r="D370" s="80">
        <v>124</v>
      </c>
      <c r="E370" s="65">
        <f t="shared" si="42"/>
        <v>0.28735632183908044</v>
      </c>
      <c r="AW370" s="75"/>
      <c r="AX370" s="58"/>
      <c r="AY370" s="85"/>
      <c r="AZ370" s="84"/>
      <c r="BA370" s="13"/>
    </row>
    <row r="371" spans="1:53">
      <c r="A371" s="48" t="s">
        <v>1452</v>
      </c>
      <c r="B371" s="48" t="s">
        <v>493</v>
      </c>
      <c r="C371" s="66">
        <v>62</v>
      </c>
      <c r="D371" s="80">
        <v>35</v>
      </c>
      <c r="E371" s="65">
        <f t="shared" si="42"/>
        <v>0.43548387096774188</v>
      </c>
      <c r="AW371" s="75"/>
      <c r="AX371" s="58"/>
      <c r="AY371" s="43"/>
      <c r="AZ371" s="84"/>
      <c r="BA371" s="13"/>
    </row>
    <row r="372" spans="1:53">
      <c r="A372" s="48" t="s">
        <v>72</v>
      </c>
      <c r="B372" s="48" t="s">
        <v>86</v>
      </c>
      <c r="C372" s="64">
        <v>1148</v>
      </c>
      <c r="D372" s="80">
        <v>526</v>
      </c>
      <c r="E372" s="65">
        <f t="shared" si="42"/>
        <v>0.54181184668989546</v>
      </c>
      <c r="AW372" s="75"/>
      <c r="AX372" s="58"/>
      <c r="AY372" s="43"/>
      <c r="AZ372" s="84"/>
      <c r="BA372" s="13"/>
    </row>
    <row r="373" spans="1:53">
      <c r="A373" s="48" t="s">
        <v>1452</v>
      </c>
      <c r="B373" s="48" t="s">
        <v>460</v>
      </c>
      <c r="C373" s="66">
        <v>68</v>
      </c>
      <c r="D373" s="80">
        <v>40</v>
      </c>
      <c r="E373" s="65">
        <f t="shared" si="42"/>
        <v>0.41176470588235292</v>
      </c>
      <c r="AW373" s="75"/>
      <c r="AX373" s="58"/>
      <c r="AY373" s="43"/>
      <c r="AZ373" s="84"/>
      <c r="BA373" s="13"/>
    </row>
    <row r="374" spans="1:53">
      <c r="A374" s="48" t="s">
        <v>58</v>
      </c>
      <c r="B374" s="48" t="s">
        <v>530</v>
      </c>
      <c r="C374" s="66">
        <v>53</v>
      </c>
      <c r="D374" s="80">
        <v>27</v>
      </c>
      <c r="E374" s="65">
        <f t="shared" si="42"/>
        <v>0.49056603773584906</v>
      </c>
      <c r="AW374" s="75"/>
      <c r="AX374" s="58"/>
      <c r="AY374" s="43"/>
      <c r="AZ374" s="84"/>
      <c r="BA374" s="13"/>
    </row>
    <row r="375" spans="1:53">
      <c r="A375" s="48" t="s">
        <v>64</v>
      </c>
      <c r="B375" s="48" t="s">
        <v>220</v>
      </c>
      <c r="C375" s="66">
        <v>223</v>
      </c>
      <c r="D375" s="80">
        <v>89</v>
      </c>
      <c r="E375" s="65">
        <f t="shared" si="42"/>
        <v>0.60089686098654704</v>
      </c>
      <c r="AW375" s="75"/>
      <c r="AX375" s="58"/>
      <c r="AY375" s="43"/>
      <c r="AZ375" s="84"/>
      <c r="BA375" s="13"/>
    </row>
    <row r="376" spans="1:53">
      <c r="A376" s="48" t="s">
        <v>52</v>
      </c>
      <c r="B376" s="48" t="s">
        <v>816</v>
      </c>
      <c r="C376" s="66">
        <v>14</v>
      </c>
      <c r="D376" s="80">
        <v>7</v>
      </c>
      <c r="E376" s="65">
        <f t="shared" si="42"/>
        <v>0.5</v>
      </c>
      <c r="AW376" s="75"/>
      <c r="AX376" s="58"/>
      <c r="AY376" s="43"/>
      <c r="AZ376" s="84"/>
      <c r="BA376" s="13"/>
    </row>
    <row r="377" spans="1:53">
      <c r="A377" s="48" t="s">
        <v>72</v>
      </c>
      <c r="B377" s="48" t="s">
        <v>463</v>
      </c>
      <c r="C377" s="66">
        <v>67</v>
      </c>
      <c r="D377" s="80">
        <v>41</v>
      </c>
      <c r="E377" s="65">
        <f t="shared" si="42"/>
        <v>0.38805970149253732</v>
      </c>
      <c r="AW377" s="75"/>
      <c r="AX377" s="58"/>
      <c r="AY377" s="43"/>
      <c r="AZ377" s="84"/>
      <c r="BA377" s="13"/>
    </row>
    <row r="378" spans="1:53">
      <c r="A378" s="48" t="s">
        <v>72</v>
      </c>
      <c r="B378" s="48" t="s">
        <v>254</v>
      </c>
      <c r="C378" s="66">
        <v>184</v>
      </c>
      <c r="D378" s="80">
        <v>100</v>
      </c>
      <c r="E378" s="65">
        <f t="shared" si="42"/>
        <v>0.45652173913043481</v>
      </c>
      <c r="AW378" s="75"/>
      <c r="AX378" s="58"/>
      <c r="AY378" s="43"/>
      <c r="AZ378" s="84"/>
      <c r="BA378" s="13"/>
    </row>
    <row r="379" spans="1:53">
      <c r="A379" s="48" t="s">
        <v>72</v>
      </c>
      <c r="B379" s="48" t="s">
        <v>214</v>
      </c>
      <c r="C379" s="66">
        <v>231</v>
      </c>
      <c r="D379" s="80">
        <v>113</v>
      </c>
      <c r="E379" s="65">
        <f t="shared" si="42"/>
        <v>0.51082251082251084</v>
      </c>
      <c r="AW379" s="75"/>
      <c r="AX379" s="58"/>
      <c r="AY379" s="43"/>
      <c r="AZ379" s="84"/>
      <c r="BA379" s="13"/>
    </row>
    <row r="380" spans="1:53">
      <c r="A380" s="48" t="s">
        <v>64</v>
      </c>
      <c r="B380" s="48" t="s">
        <v>557</v>
      </c>
      <c r="C380" s="66">
        <v>48</v>
      </c>
      <c r="D380" s="80">
        <v>19</v>
      </c>
      <c r="E380" s="65">
        <f t="shared" si="42"/>
        <v>0.60416666666666674</v>
      </c>
      <c r="AW380" s="75"/>
      <c r="AX380" s="58"/>
      <c r="AY380" s="43"/>
      <c r="AZ380" s="84"/>
      <c r="BA380" s="13"/>
    </row>
    <row r="381" spans="1:53">
      <c r="A381" s="48" t="s">
        <v>1452</v>
      </c>
      <c r="B381" s="48" t="s">
        <v>233</v>
      </c>
      <c r="C381" s="66">
        <v>201</v>
      </c>
      <c r="D381" s="80">
        <v>87</v>
      </c>
      <c r="E381" s="65">
        <f t="shared" si="42"/>
        <v>0.56716417910447769</v>
      </c>
      <c r="AW381" s="75"/>
      <c r="AX381" s="58"/>
      <c r="AY381" s="43"/>
      <c r="AZ381" s="84"/>
      <c r="BA381" s="13"/>
    </row>
    <row r="382" spans="1:53">
      <c r="A382" s="48" t="s">
        <v>56</v>
      </c>
      <c r="B382" s="48" t="s">
        <v>382</v>
      </c>
      <c r="C382" s="66">
        <v>91</v>
      </c>
      <c r="D382" s="80">
        <v>54</v>
      </c>
      <c r="E382" s="65">
        <f t="shared" si="42"/>
        <v>0.40659340659340659</v>
      </c>
      <c r="AW382" s="75"/>
      <c r="AX382" s="58"/>
      <c r="AY382" s="43"/>
      <c r="AZ382" s="84"/>
      <c r="BA382" s="13"/>
    </row>
    <row r="383" spans="1:53">
      <c r="A383" s="48" t="s">
        <v>72</v>
      </c>
      <c r="B383" s="48" t="s">
        <v>207</v>
      </c>
      <c r="C383" s="66">
        <v>250</v>
      </c>
      <c r="D383" s="80">
        <v>166</v>
      </c>
      <c r="E383" s="65">
        <f t="shared" si="42"/>
        <v>0.33599999999999997</v>
      </c>
      <c r="AW383" s="75"/>
      <c r="AX383" s="58"/>
      <c r="AY383" s="43"/>
      <c r="AZ383" s="84"/>
      <c r="BA383" s="13"/>
    </row>
    <row r="384" spans="1:53">
      <c r="A384" s="48" t="s">
        <v>72</v>
      </c>
      <c r="B384" s="48" t="s">
        <v>387</v>
      </c>
      <c r="C384" s="66">
        <v>90</v>
      </c>
      <c r="D384" s="80">
        <v>45</v>
      </c>
      <c r="E384" s="65">
        <f t="shared" si="42"/>
        <v>0.5</v>
      </c>
      <c r="AW384" s="75"/>
      <c r="AX384" s="58"/>
      <c r="AY384" s="43"/>
      <c r="AZ384" s="84"/>
      <c r="BA384" s="13"/>
    </row>
    <row r="385" spans="1:53">
      <c r="A385" s="48" t="s">
        <v>52</v>
      </c>
      <c r="B385" s="48" t="s">
        <v>406</v>
      </c>
      <c r="C385" s="66">
        <v>83</v>
      </c>
      <c r="D385" s="80">
        <v>47</v>
      </c>
      <c r="E385" s="65">
        <f t="shared" si="42"/>
        <v>0.4337349397590361</v>
      </c>
      <c r="AW385" s="75"/>
      <c r="AX385" s="58"/>
      <c r="AY385" s="43"/>
      <c r="AZ385" s="84"/>
      <c r="BA385" s="13"/>
    </row>
    <row r="386" spans="1:53">
      <c r="A386" s="48" t="s">
        <v>72</v>
      </c>
      <c r="B386" s="48" t="s">
        <v>313</v>
      </c>
      <c r="C386" s="66">
        <v>133</v>
      </c>
      <c r="D386" s="80">
        <v>53</v>
      </c>
      <c r="E386" s="65">
        <f t="shared" si="42"/>
        <v>0.60150375939849621</v>
      </c>
      <c r="AW386" s="75"/>
      <c r="AX386" s="58"/>
      <c r="AY386" s="43"/>
      <c r="AZ386" s="84"/>
      <c r="BA386" s="13"/>
    </row>
    <row r="387" spans="1:53">
      <c r="A387" s="48" t="s">
        <v>52</v>
      </c>
      <c r="B387" s="48" t="s">
        <v>114</v>
      </c>
      <c r="C387" s="66">
        <v>671</v>
      </c>
      <c r="D387" s="80">
        <v>347</v>
      </c>
      <c r="E387" s="65">
        <f t="shared" si="42"/>
        <v>0.48286140089418783</v>
      </c>
      <c r="AW387" s="75"/>
      <c r="AX387" s="58"/>
      <c r="AY387" s="43"/>
      <c r="AZ387" s="84"/>
      <c r="BA387" s="13"/>
    </row>
    <row r="388" spans="1:53">
      <c r="A388" s="48" t="s">
        <v>52</v>
      </c>
      <c r="B388" s="48" t="s">
        <v>747</v>
      </c>
      <c r="C388" s="66">
        <v>21</v>
      </c>
      <c r="D388" s="80">
        <v>11</v>
      </c>
      <c r="E388" s="65">
        <f t="shared" si="42"/>
        <v>0.47619047619047616</v>
      </c>
      <c r="AW388" s="75"/>
      <c r="AX388" s="58"/>
      <c r="AY388" s="43"/>
      <c r="AZ388" s="84"/>
      <c r="BA388" s="13"/>
    </row>
    <row r="389" spans="1:53">
      <c r="A389" s="48" t="s">
        <v>1452</v>
      </c>
      <c r="B389" s="48" t="s">
        <v>285</v>
      </c>
      <c r="C389" s="66">
        <v>150</v>
      </c>
      <c r="D389" s="80">
        <v>92</v>
      </c>
      <c r="E389" s="65">
        <f t="shared" si="42"/>
        <v>0.38666666666666671</v>
      </c>
      <c r="AW389" s="75"/>
      <c r="AX389" s="58"/>
      <c r="AY389" s="43"/>
      <c r="AZ389" s="84"/>
      <c r="BA389" s="13"/>
    </row>
    <row r="390" spans="1:53">
      <c r="A390" s="48" t="s">
        <v>64</v>
      </c>
      <c r="B390" s="48" t="s">
        <v>485</v>
      </c>
      <c r="C390" s="66">
        <v>63</v>
      </c>
      <c r="D390" s="80">
        <v>31</v>
      </c>
      <c r="E390" s="65">
        <f t="shared" ref="E390:E453" si="43">1-(D390/C390)</f>
        <v>0.50793650793650791</v>
      </c>
      <c r="AW390" s="75"/>
      <c r="AX390" s="58"/>
      <c r="AY390" s="43"/>
      <c r="AZ390" s="84"/>
      <c r="BA390" s="13"/>
    </row>
    <row r="391" spans="1:53">
      <c r="A391" s="48" t="s">
        <v>56</v>
      </c>
      <c r="B391" s="48" t="s">
        <v>97</v>
      </c>
      <c r="C391" s="66">
        <v>928</v>
      </c>
      <c r="D391" s="80">
        <v>414</v>
      </c>
      <c r="E391" s="65">
        <f t="shared" si="43"/>
        <v>0.55387931034482762</v>
      </c>
      <c r="AW391" s="75"/>
      <c r="AX391" s="58"/>
      <c r="AY391" s="43"/>
      <c r="AZ391" s="84"/>
      <c r="BA391" s="13"/>
    </row>
    <row r="392" spans="1:53">
      <c r="A392" s="48" t="s">
        <v>72</v>
      </c>
      <c r="B392" s="48" t="s">
        <v>397</v>
      </c>
      <c r="C392" s="66">
        <v>87</v>
      </c>
      <c r="D392" s="80">
        <v>49</v>
      </c>
      <c r="E392" s="65">
        <f t="shared" si="43"/>
        <v>0.43678160919540232</v>
      </c>
      <c r="AW392" s="75"/>
      <c r="AX392" s="58"/>
      <c r="AY392" s="43"/>
      <c r="AZ392" s="84"/>
      <c r="BA392" s="13"/>
    </row>
    <row r="393" spans="1:53">
      <c r="A393" s="48" t="s">
        <v>56</v>
      </c>
      <c r="B393" s="48" t="s">
        <v>201</v>
      </c>
      <c r="C393" s="66">
        <v>260</v>
      </c>
      <c r="D393" s="80">
        <v>113</v>
      </c>
      <c r="E393" s="65">
        <f t="shared" si="43"/>
        <v>0.56538461538461537</v>
      </c>
      <c r="AW393" s="75"/>
      <c r="AX393" s="58"/>
      <c r="AY393" s="43"/>
      <c r="AZ393" s="84"/>
      <c r="BA393" s="13"/>
    </row>
    <row r="394" spans="1:53">
      <c r="A394" s="48" t="s">
        <v>72</v>
      </c>
      <c r="B394" s="48" t="s">
        <v>670</v>
      </c>
      <c r="C394" s="66">
        <v>30</v>
      </c>
      <c r="D394" s="80">
        <v>21</v>
      </c>
      <c r="E394" s="65">
        <f t="shared" si="43"/>
        <v>0.30000000000000004</v>
      </c>
      <c r="AW394" s="75"/>
      <c r="AX394" s="58"/>
      <c r="AY394" s="43"/>
      <c r="AZ394" s="84"/>
      <c r="BA394" s="13"/>
    </row>
    <row r="395" spans="1:53">
      <c r="A395" s="48" t="s">
        <v>52</v>
      </c>
      <c r="B395" s="48" t="s">
        <v>314</v>
      </c>
      <c r="C395" s="66">
        <v>133</v>
      </c>
      <c r="D395" s="80">
        <v>69</v>
      </c>
      <c r="E395" s="65">
        <f t="shared" si="43"/>
        <v>0.48120300751879697</v>
      </c>
      <c r="AW395" s="75"/>
      <c r="AX395" s="58"/>
      <c r="AY395" s="43"/>
      <c r="AZ395" s="84"/>
      <c r="BA395" s="13"/>
    </row>
    <row r="396" spans="1:53">
      <c r="A396" s="48" t="s">
        <v>1452</v>
      </c>
      <c r="B396" s="48" t="s">
        <v>464</v>
      </c>
      <c r="C396" s="66">
        <v>67</v>
      </c>
      <c r="D396" s="80">
        <v>30</v>
      </c>
      <c r="E396" s="65">
        <f t="shared" si="43"/>
        <v>0.55223880597014929</v>
      </c>
      <c r="AW396" s="75"/>
      <c r="AX396" s="58"/>
      <c r="AY396" s="43"/>
      <c r="AZ396" s="84"/>
      <c r="BA396" s="13"/>
    </row>
    <row r="397" spans="1:53">
      <c r="A397" s="48" t="s">
        <v>72</v>
      </c>
      <c r="B397" s="48" t="s">
        <v>398</v>
      </c>
      <c r="C397" s="66">
        <v>86</v>
      </c>
      <c r="D397" s="80">
        <v>52</v>
      </c>
      <c r="E397" s="65">
        <f t="shared" si="43"/>
        <v>0.39534883720930236</v>
      </c>
      <c r="AW397" s="75"/>
      <c r="AX397" s="58"/>
      <c r="AY397" s="43"/>
      <c r="AZ397" s="84"/>
      <c r="BA397" s="13"/>
    </row>
    <row r="398" spans="1:53">
      <c r="A398" s="48" t="s">
        <v>72</v>
      </c>
      <c r="B398" s="48" t="s">
        <v>161</v>
      </c>
      <c r="C398" s="66">
        <v>355</v>
      </c>
      <c r="D398" s="80">
        <v>214</v>
      </c>
      <c r="E398" s="65">
        <f t="shared" si="43"/>
        <v>0.39718309859154932</v>
      </c>
      <c r="AW398" s="75"/>
      <c r="AX398" s="58"/>
      <c r="AY398" s="43"/>
      <c r="AZ398" s="84"/>
      <c r="BA398" s="13"/>
    </row>
    <row r="399" spans="1:53">
      <c r="A399" s="48" t="s">
        <v>64</v>
      </c>
      <c r="B399" s="48" t="s">
        <v>848</v>
      </c>
      <c r="C399" s="66">
        <v>11</v>
      </c>
      <c r="D399" s="80">
        <v>6</v>
      </c>
      <c r="E399" s="65">
        <f t="shared" si="43"/>
        <v>0.45454545454545459</v>
      </c>
      <c r="AW399" s="75"/>
      <c r="AX399" s="58"/>
      <c r="AY399" s="43"/>
      <c r="AZ399" s="84"/>
      <c r="BA399" s="13"/>
    </row>
    <row r="400" spans="1:53">
      <c r="A400" s="48" t="s">
        <v>61</v>
      </c>
      <c r="B400" s="48" t="s">
        <v>415</v>
      </c>
      <c r="C400" s="66">
        <v>81</v>
      </c>
      <c r="D400" s="80">
        <v>23</v>
      </c>
      <c r="E400" s="65">
        <f t="shared" si="43"/>
        <v>0.71604938271604945</v>
      </c>
      <c r="AW400" s="75"/>
      <c r="AX400" s="58"/>
      <c r="AY400" s="43"/>
      <c r="AZ400" s="84"/>
      <c r="BA400" s="13"/>
    </row>
    <row r="401" spans="1:53">
      <c r="A401" s="48" t="s">
        <v>64</v>
      </c>
      <c r="B401" s="48" t="s">
        <v>637</v>
      </c>
      <c r="C401" s="66">
        <v>34</v>
      </c>
      <c r="D401" s="80">
        <v>25</v>
      </c>
      <c r="E401" s="65">
        <f t="shared" si="43"/>
        <v>0.26470588235294112</v>
      </c>
      <c r="AW401" s="75"/>
      <c r="AX401" s="58"/>
      <c r="AY401" s="43"/>
      <c r="AZ401" s="84"/>
      <c r="BA401" s="13"/>
    </row>
    <row r="402" spans="1:53">
      <c r="A402" s="48" t="s">
        <v>61</v>
      </c>
      <c r="B402" s="48" t="s">
        <v>110</v>
      </c>
      <c r="C402" s="66">
        <v>709</v>
      </c>
      <c r="D402" s="80">
        <v>326</v>
      </c>
      <c r="E402" s="65">
        <f t="shared" si="43"/>
        <v>0.54019746121297607</v>
      </c>
      <c r="AW402" s="75"/>
      <c r="AX402" s="58"/>
      <c r="AY402" s="43"/>
      <c r="AZ402" s="84"/>
      <c r="BA402" s="13"/>
    </row>
    <row r="403" spans="1:53">
      <c r="A403" s="48" t="s">
        <v>61</v>
      </c>
      <c r="B403" s="48" t="s">
        <v>165</v>
      </c>
      <c r="C403" s="66">
        <v>344</v>
      </c>
      <c r="D403" s="80">
        <v>133</v>
      </c>
      <c r="E403" s="65">
        <f t="shared" si="43"/>
        <v>0.61337209302325579</v>
      </c>
      <c r="AW403" s="75"/>
      <c r="AX403" s="58"/>
      <c r="AY403" s="43"/>
      <c r="AZ403" s="84"/>
      <c r="BA403" s="13"/>
    </row>
    <row r="404" spans="1:53">
      <c r="A404" s="48" t="s">
        <v>52</v>
      </c>
      <c r="B404" s="48" t="s">
        <v>782</v>
      </c>
      <c r="C404" s="66">
        <v>18</v>
      </c>
      <c r="D404" s="80">
        <v>12</v>
      </c>
      <c r="E404" s="65">
        <f t="shared" si="43"/>
        <v>0.33333333333333337</v>
      </c>
      <c r="AW404" s="75"/>
      <c r="AX404" s="58"/>
      <c r="AY404" s="43"/>
      <c r="AZ404" s="84"/>
      <c r="BA404" s="13"/>
    </row>
    <row r="405" spans="1:53">
      <c r="A405" s="48" t="s">
        <v>61</v>
      </c>
      <c r="B405" s="48" t="s">
        <v>679</v>
      </c>
      <c r="C405" s="66">
        <v>29</v>
      </c>
      <c r="D405" s="80">
        <v>14</v>
      </c>
      <c r="E405" s="65">
        <f t="shared" si="43"/>
        <v>0.51724137931034475</v>
      </c>
      <c r="AW405" s="75"/>
      <c r="AX405" s="58"/>
      <c r="AY405" s="43"/>
      <c r="AZ405" s="84"/>
      <c r="BA405" s="13"/>
    </row>
    <row r="406" spans="1:53">
      <c r="A406" s="48" t="s">
        <v>52</v>
      </c>
      <c r="B406" s="48" t="s">
        <v>659</v>
      </c>
      <c r="C406" s="66">
        <v>31</v>
      </c>
      <c r="D406" s="80">
        <v>12</v>
      </c>
      <c r="E406" s="65">
        <f t="shared" si="43"/>
        <v>0.61290322580645162</v>
      </c>
      <c r="AW406" s="75"/>
      <c r="AX406" s="58"/>
      <c r="AY406" s="43"/>
      <c r="AZ406" s="84"/>
      <c r="BA406" s="13"/>
    </row>
    <row r="407" spans="1:53">
      <c r="A407" s="48" t="s">
        <v>1452</v>
      </c>
      <c r="B407" s="48" t="s">
        <v>573</v>
      </c>
      <c r="C407" s="66">
        <v>45</v>
      </c>
      <c r="D407" s="80">
        <v>26</v>
      </c>
      <c r="E407" s="65">
        <f t="shared" si="43"/>
        <v>0.42222222222222228</v>
      </c>
      <c r="AW407" s="75"/>
      <c r="AX407" s="58"/>
      <c r="AY407" s="43"/>
      <c r="AZ407" s="84"/>
      <c r="BA407" s="13"/>
    </row>
    <row r="408" spans="1:53">
      <c r="A408" s="48" t="s">
        <v>58</v>
      </c>
      <c r="B408" s="48" t="s">
        <v>612</v>
      </c>
      <c r="C408" s="66">
        <v>39</v>
      </c>
      <c r="D408" s="80">
        <v>28</v>
      </c>
      <c r="E408" s="65">
        <f t="shared" si="43"/>
        <v>0.28205128205128205</v>
      </c>
      <c r="AW408" s="75"/>
      <c r="AX408" s="58"/>
      <c r="AY408" s="43"/>
      <c r="AZ408" s="84"/>
      <c r="BA408" s="13"/>
    </row>
    <row r="409" spans="1:53">
      <c r="A409" s="48" t="s">
        <v>61</v>
      </c>
      <c r="B409" s="48" t="s">
        <v>562</v>
      </c>
      <c r="C409" s="66">
        <v>47</v>
      </c>
      <c r="D409" s="80">
        <v>37</v>
      </c>
      <c r="E409" s="65">
        <f t="shared" si="43"/>
        <v>0.21276595744680848</v>
      </c>
      <c r="AW409" s="75"/>
      <c r="AX409" s="58"/>
      <c r="AY409" s="43"/>
      <c r="AZ409" s="84"/>
      <c r="BA409" s="13"/>
    </row>
    <row r="410" spans="1:53">
      <c r="A410" s="48" t="s">
        <v>52</v>
      </c>
      <c r="B410" s="48" t="s">
        <v>497</v>
      </c>
      <c r="C410" s="66">
        <v>61</v>
      </c>
      <c r="D410" s="80">
        <v>34</v>
      </c>
      <c r="E410" s="65">
        <f t="shared" si="43"/>
        <v>0.44262295081967218</v>
      </c>
      <c r="AW410" s="75"/>
      <c r="AX410" s="58"/>
      <c r="AY410" s="43"/>
      <c r="AZ410" s="84"/>
      <c r="BA410" s="13"/>
    </row>
    <row r="411" spans="1:53">
      <c r="A411" s="48" t="s">
        <v>1452</v>
      </c>
      <c r="B411" s="48" t="s">
        <v>177</v>
      </c>
      <c r="C411" s="66">
        <v>299</v>
      </c>
      <c r="D411" s="80">
        <v>160</v>
      </c>
      <c r="E411" s="65">
        <f t="shared" si="43"/>
        <v>0.46488294314381273</v>
      </c>
      <c r="AW411" s="75"/>
      <c r="AX411" s="58"/>
      <c r="AY411" s="43"/>
      <c r="AZ411" s="84"/>
      <c r="BA411" s="13"/>
    </row>
    <row r="412" spans="1:53">
      <c r="A412" s="48" t="s">
        <v>72</v>
      </c>
      <c r="B412" s="48" t="s">
        <v>660</v>
      </c>
      <c r="C412" s="66">
        <v>31</v>
      </c>
      <c r="D412" s="80">
        <v>18</v>
      </c>
      <c r="E412" s="65">
        <f t="shared" si="43"/>
        <v>0.41935483870967738</v>
      </c>
      <c r="AW412" s="75"/>
      <c r="AX412" s="58"/>
      <c r="AY412" s="43"/>
      <c r="AZ412" s="84"/>
      <c r="BA412" s="13"/>
    </row>
    <row r="413" spans="1:53">
      <c r="A413" s="48" t="s">
        <v>1452</v>
      </c>
      <c r="B413" s="48" t="s">
        <v>300</v>
      </c>
      <c r="C413" s="66">
        <v>138</v>
      </c>
      <c r="D413" s="80">
        <v>79</v>
      </c>
      <c r="E413" s="65">
        <f t="shared" si="43"/>
        <v>0.42753623188405798</v>
      </c>
      <c r="AW413" s="75"/>
      <c r="AX413" s="58"/>
      <c r="AY413" s="43"/>
      <c r="AZ413" s="84"/>
      <c r="BA413" s="13"/>
    </row>
    <row r="414" spans="1:53">
      <c r="A414" s="48" t="s">
        <v>64</v>
      </c>
      <c r="B414" s="48" t="s">
        <v>807</v>
      </c>
      <c r="C414" s="66">
        <v>15</v>
      </c>
      <c r="D414" s="80">
        <v>8</v>
      </c>
      <c r="E414" s="65">
        <f t="shared" si="43"/>
        <v>0.46666666666666667</v>
      </c>
      <c r="AW414" s="75"/>
      <c r="AX414" s="58"/>
      <c r="AY414" s="43"/>
      <c r="AZ414" s="84"/>
      <c r="BA414" s="13"/>
    </row>
    <row r="415" spans="1:53">
      <c r="A415" s="48" t="s">
        <v>64</v>
      </c>
      <c r="B415" s="48" t="s">
        <v>105</v>
      </c>
      <c r="C415" s="66">
        <v>836</v>
      </c>
      <c r="D415" s="80">
        <v>436</v>
      </c>
      <c r="E415" s="65">
        <f t="shared" si="43"/>
        <v>0.47846889952153115</v>
      </c>
      <c r="AW415" s="75"/>
      <c r="AX415" s="58"/>
      <c r="AY415" s="43"/>
      <c r="AZ415" s="84"/>
      <c r="BA415" s="13"/>
    </row>
    <row r="416" spans="1:53">
      <c r="A416" s="48" t="s">
        <v>79</v>
      </c>
      <c r="B416" s="48" t="s">
        <v>152</v>
      </c>
      <c r="C416" s="66">
        <v>384</v>
      </c>
      <c r="D416" s="80">
        <v>194</v>
      </c>
      <c r="E416" s="65">
        <f t="shared" si="43"/>
        <v>0.49479166666666663</v>
      </c>
      <c r="AW416" s="75"/>
      <c r="AX416" s="58"/>
      <c r="AY416" s="43"/>
      <c r="AZ416" s="84"/>
      <c r="BA416" s="13"/>
    </row>
    <row r="417" spans="1:53">
      <c r="A417" s="48" t="s">
        <v>52</v>
      </c>
      <c r="B417" s="48" t="s">
        <v>726</v>
      </c>
      <c r="C417" s="66">
        <v>23</v>
      </c>
      <c r="D417" s="80">
        <v>13</v>
      </c>
      <c r="E417" s="65">
        <f t="shared" si="43"/>
        <v>0.43478260869565222</v>
      </c>
      <c r="AW417" s="75"/>
      <c r="AX417" s="58"/>
      <c r="AY417" s="43"/>
      <c r="AZ417" s="84"/>
      <c r="BA417" s="13"/>
    </row>
    <row r="418" spans="1:53">
      <c r="A418" s="48" t="s">
        <v>1452</v>
      </c>
      <c r="B418" s="48" t="s">
        <v>349</v>
      </c>
      <c r="C418" s="66">
        <v>110</v>
      </c>
      <c r="D418" s="80">
        <v>49</v>
      </c>
      <c r="E418" s="65">
        <f t="shared" si="43"/>
        <v>0.55454545454545456</v>
      </c>
      <c r="AW418" s="75"/>
      <c r="AX418" s="58"/>
      <c r="AY418" s="43"/>
      <c r="AZ418" s="84"/>
      <c r="BA418" s="13"/>
    </row>
    <row r="419" spans="1:53">
      <c r="A419" s="48" t="s">
        <v>1452</v>
      </c>
      <c r="B419" s="48" t="s">
        <v>783</v>
      </c>
      <c r="C419" s="66">
        <v>18</v>
      </c>
      <c r="D419" s="80">
        <v>13</v>
      </c>
      <c r="E419" s="65">
        <f t="shared" si="43"/>
        <v>0.27777777777777779</v>
      </c>
      <c r="AW419" s="75"/>
      <c r="AX419" s="58"/>
      <c r="AY419" s="43"/>
      <c r="AZ419" s="84"/>
      <c r="BA419" s="13"/>
    </row>
    <row r="420" spans="1:53">
      <c r="A420" s="48" t="s">
        <v>64</v>
      </c>
      <c r="B420" s="48" t="s">
        <v>831</v>
      </c>
      <c r="C420" s="66">
        <v>12</v>
      </c>
      <c r="D420" s="80">
        <v>7</v>
      </c>
      <c r="E420" s="65">
        <f t="shared" si="43"/>
        <v>0.41666666666666663</v>
      </c>
      <c r="AW420" s="75"/>
      <c r="AX420" s="58"/>
      <c r="AY420" s="43"/>
      <c r="AZ420" s="84"/>
      <c r="BA420" s="13"/>
    </row>
    <row r="421" spans="1:53">
      <c r="A421" s="48" t="s">
        <v>61</v>
      </c>
      <c r="B421" s="48" t="s">
        <v>878</v>
      </c>
      <c r="C421" s="66">
        <v>8</v>
      </c>
      <c r="D421" s="80">
        <v>7</v>
      </c>
      <c r="E421" s="65">
        <f t="shared" si="43"/>
        <v>0.125</v>
      </c>
      <c r="AW421" s="75"/>
      <c r="AX421" s="58"/>
      <c r="AY421" s="85"/>
      <c r="AZ421" s="84"/>
      <c r="BA421" s="13"/>
    </row>
    <row r="422" spans="1:53">
      <c r="A422" s="48" t="s">
        <v>52</v>
      </c>
      <c r="B422" s="48" t="s">
        <v>169</v>
      </c>
      <c r="C422" s="66">
        <v>325</v>
      </c>
      <c r="D422" s="80">
        <v>112</v>
      </c>
      <c r="E422" s="65">
        <f t="shared" si="43"/>
        <v>0.65538461538461545</v>
      </c>
      <c r="AW422" s="75"/>
      <c r="AX422" s="58"/>
      <c r="AY422" s="43"/>
      <c r="AZ422" s="84"/>
      <c r="BA422" s="13"/>
    </row>
    <row r="423" spans="1:53">
      <c r="A423" s="48" t="s">
        <v>58</v>
      </c>
      <c r="B423" s="48" t="s">
        <v>59</v>
      </c>
      <c r="C423" s="64">
        <v>6150</v>
      </c>
      <c r="D423" s="80">
        <v>2497</v>
      </c>
      <c r="E423" s="65">
        <f t="shared" si="43"/>
        <v>0.59398373983739838</v>
      </c>
      <c r="AW423" s="75"/>
      <c r="AX423" s="58"/>
      <c r="AY423" s="43"/>
      <c r="AZ423" s="84"/>
      <c r="BA423" s="13"/>
    </row>
    <row r="424" spans="1:53">
      <c r="A424" s="48" t="s">
        <v>61</v>
      </c>
      <c r="B424" s="48" t="s">
        <v>890</v>
      </c>
      <c r="C424" s="66">
        <v>6</v>
      </c>
      <c r="D424" s="80">
        <v>4</v>
      </c>
      <c r="E424" s="65">
        <f t="shared" si="43"/>
        <v>0.33333333333333337</v>
      </c>
      <c r="AW424" s="75"/>
      <c r="AX424" s="58"/>
      <c r="AY424" s="43"/>
      <c r="AZ424" s="84"/>
      <c r="BA424" s="13"/>
    </row>
    <row r="425" spans="1:53">
      <c r="A425" s="48" t="s">
        <v>72</v>
      </c>
      <c r="B425" s="48" t="s">
        <v>383</v>
      </c>
      <c r="C425" s="66">
        <v>91</v>
      </c>
      <c r="D425" s="80">
        <v>54</v>
      </c>
      <c r="E425" s="65">
        <f t="shared" si="43"/>
        <v>0.40659340659340659</v>
      </c>
      <c r="AW425" s="75"/>
      <c r="AX425" s="58"/>
      <c r="AY425" s="43"/>
      <c r="AZ425" s="84"/>
      <c r="BA425" s="13"/>
    </row>
    <row r="426" spans="1:53">
      <c r="A426" s="48" t="s">
        <v>61</v>
      </c>
      <c r="B426" s="48" t="s">
        <v>821</v>
      </c>
      <c r="C426" s="66">
        <v>13</v>
      </c>
      <c r="D426" s="80">
        <v>6</v>
      </c>
      <c r="E426" s="65">
        <f t="shared" si="43"/>
        <v>0.53846153846153844</v>
      </c>
      <c r="AW426" s="75"/>
      <c r="AX426" s="58"/>
      <c r="AY426" s="43"/>
      <c r="AZ426" s="84"/>
      <c r="BA426" s="13"/>
    </row>
    <row r="427" spans="1:53">
      <c r="A427" s="48" t="s">
        <v>1452</v>
      </c>
      <c r="B427" s="48" t="s">
        <v>393</v>
      </c>
      <c r="C427" s="66">
        <v>88</v>
      </c>
      <c r="D427" s="80">
        <v>69</v>
      </c>
      <c r="E427" s="65">
        <f t="shared" si="43"/>
        <v>0.21590909090909094</v>
      </c>
      <c r="AW427" s="75"/>
      <c r="AX427" s="58"/>
      <c r="AY427" s="43"/>
      <c r="AZ427" s="84"/>
      <c r="BA427" s="13"/>
    </row>
    <row r="428" spans="1:53">
      <c r="A428" s="48" t="s">
        <v>79</v>
      </c>
      <c r="B428" s="48" t="s">
        <v>494</v>
      </c>
      <c r="C428" s="66">
        <v>62</v>
      </c>
      <c r="D428" s="80">
        <v>35</v>
      </c>
      <c r="E428" s="65">
        <f t="shared" si="43"/>
        <v>0.43548387096774188</v>
      </c>
      <c r="AW428" s="75"/>
      <c r="AX428" s="58"/>
      <c r="AY428" s="43"/>
      <c r="AZ428" s="84"/>
      <c r="BA428" s="13"/>
    </row>
    <row r="429" spans="1:53">
      <c r="A429" s="48" t="s">
        <v>52</v>
      </c>
      <c r="B429" s="48" t="s">
        <v>150</v>
      </c>
      <c r="C429" s="66">
        <v>391</v>
      </c>
      <c r="D429" s="80">
        <v>267</v>
      </c>
      <c r="E429" s="65">
        <f t="shared" si="43"/>
        <v>0.31713554987212278</v>
      </c>
      <c r="AW429" s="75"/>
      <c r="AX429" s="58"/>
      <c r="AY429" s="43"/>
      <c r="AZ429" s="84"/>
      <c r="BA429" s="13"/>
    </row>
    <row r="430" spans="1:53">
      <c r="A430" s="48" t="s">
        <v>61</v>
      </c>
      <c r="B430" s="48" t="s">
        <v>618</v>
      </c>
      <c r="C430" s="66">
        <v>37</v>
      </c>
      <c r="D430" s="80">
        <v>15</v>
      </c>
      <c r="E430" s="65">
        <f t="shared" si="43"/>
        <v>0.59459459459459452</v>
      </c>
      <c r="AW430" s="75"/>
      <c r="AX430" s="58"/>
      <c r="AY430" s="43"/>
      <c r="AZ430" s="84"/>
      <c r="BA430" s="13"/>
    </row>
    <row r="431" spans="1:53">
      <c r="A431" s="48" t="s">
        <v>52</v>
      </c>
      <c r="B431" s="48" t="s">
        <v>584</v>
      </c>
      <c r="C431" s="66">
        <v>43</v>
      </c>
      <c r="D431" s="80">
        <v>33</v>
      </c>
      <c r="E431" s="65">
        <f t="shared" si="43"/>
        <v>0.23255813953488369</v>
      </c>
      <c r="AW431" s="75"/>
      <c r="AX431" s="58"/>
      <c r="AY431" s="43"/>
      <c r="AZ431" s="84"/>
      <c r="BA431" s="13"/>
    </row>
    <row r="432" spans="1:53">
      <c r="A432" s="48" t="s">
        <v>56</v>
      </c>
      <c r="B432" s="48" t="s">
        <v>226</v>
      </c>
      <c r="C432" s="66">
        <v>212</v>
      </c>
      <c r="D432" s="80">
        <v>169</v>
      </c>
      <c r="E432" s="65">
        <f t="shared" si="43"/>
        <v>0.20283018867924529</v>
      </c>
      <c r="AW432" s="75"/>
      <c r="AX432" s="58"/>
      <c r="AY432" s="43"/>
      <c r="AZ432" s="84"/>
      <c r="BA432" s="13"/>
    </row>
    <row r="433" spans="1:53">
      <c r="A433" s="48" t="s">
        <v>79</v>
      </c>
      <c r="B433" s="48" t="s">
        <v>428</v>
      </c>
      <c r="C433" s="66">
        <v>76</v>
      </c>
      <c r="D433" s="80">
        <v>38</v>
      </c>
      <c r="E433" s="65">
        <f t="shared" si="43"/>
        <v>0.5</v>
      </c>
      <c r="AW433" s="75"/>
      <c r="AX433" s="58"/>
      <c r="AY433" s="43"/>
      <c r="AZ433" s="84"/>
      <c r="BA433" s="13"/>
    </row>
    <row r="434" spans="1:53">
      <c r="A434" s="48" t="s">
        <v>52</v>
      </c>
      <c r="B434" s="48" t="s">
        <v>126</v>
      </c>
      <c r="C434" s="66">
        <v>582</v>
      </c>
      <c r="D434" s="80">
        <v>202</v>
      </c>
      <c r="E434" s="65">
        <f t="shared" si="43"/>
        <v>0.65292096219931273</v>
      </c>
      <c r="AW434" s="75"/>
      <c r="AX434" s="58"/>
      <c r="AY434" s="43"/>
      <c r="AZ434" s="84"/>
      <c r="BA434" s="13"/>
    </row>
    <row r="435" spans="1:53">
      <c r="A435" s="48" t="s">
        <v>58</v>
      </c>
      <c r="B435" s="48" t="s">
        <v>322</v>
      </c>
      <c r="C435" s="66">
        <v>126</v>
      </c>
      <c r="D435" s="80">
        <v>70</v>
      </c>
      <c r="E435" s="65">
        <f t="shared" si="43"/>
        <v>0.44444444444444442</v>
      </c>
      <c r="AW435" s="75"/>
      <c r="AX435" s="58"/>
      <c r="AY435" s="43"/>
      <c r="AZ435" s="84"/>
      <c r="BA435" s="13"/>
    </row>
    <row r="436" spans="1:53">
      <c r="A436" s="48" t="s">
        <v>72</v>
      </c>
      <c r="B436" s="48" t="s">
        <v>180</v>
      </c>
      <c r="C436" s="66">
        <v>297</v>
      </c>
      <c r="D436" s="80">
        <v>187</v>
      </c>
      <c r="E436" s="65">
        <f t="shared" si="43"/>
        <v>0.37037037037037035</v>
      </c>
      <c r="AW436" s="75"/>
      <c r="AX436" s="58"/>
      <c r="AY436" s="43"/>
      <c r="AZ436" s="84"/>
      <c r="BA436" s="13"/>
    </row>
    <row r="437" spans="1:53">
      <c r="A437" s="48" t="s">
        <v>58</v>
      </c>
      <c r="B437" s="48" t="s">
        <v>849</v>
      </c>
      <c r="C437" s="66">
        <v>11</v>
      </c>
      <c r="D437" s="80">
        <v>8</v>
      </c>
      <c r="E437" s="65">
        <f t="shared" si="43"/>
        <v>0.27272727272727271</v>
      </c>
      <c r="AW437" s="75"/>
      <c r="AX437" s="58"/>
      <c r="AY437" s="43"/>
      <c r="AZ437" s="84"/>
      <c r="BA437" s="13"/>
    </row>
    <row r="438" spans="1:53">
      <c r="A438" s="48" t="s">
        <v>58</v>
      </c>
      <c r="B438" s="48" t="s">
        <v>543</v>
      </c>
      <c r="C438" s="66">
        <v>51</v>
      </c>
      <c r="D438" s="80">
        <v>25</v>
      </c>
      <c r="E438" s="65">
        <f t="shared" si="43"/>
        <v>0.50980392156862742</v>
      </c>
      <c r="AW438" s="75"/>
      <c r="AX438" s="58"/>
      <c r="AY438" s="43"/>
      <c r="AZ438" s="84"/>
      <c r="BA438" s="13"/>
    </row>
    <row r="439" spans="1:53">
      <c r="A439" s="48" t="s">
        <v>61</v>
      </c>
      <c r="B439" s="48" t="s">
        <v>331</v>
      </c>
      <c r="C439" s="66">
        <v>121</v>
      </c>
      <c r="D439" s="80">
        <v>24</v>
      </c>
      <c r="E439" s="65">
        <f t="shared" si="43"/>
        <v>0.80165289256198347</v>
      </c>
      <c r="AW439" s="75"/>
      <c r="AX439" s="58"/>
      <c r="AY439" s="43"/>
      <c r="AZ439" s="84"/>
      <c r="BA439" s="13"/>
    </row>
    <row r="440" spans="1:53">
      <c r="A440" s="48" t="s">
        <v>72</v>
      </c>
      <c r="B440" s="48" t="s">
        <v>93</v>
      </c>
      <c r="C440" s="66">
        <v>973</v>
      </c>
      <c r="D440" s="80">
        <v>454</v>
      </c>
      <c r="E440" s="65">
        <f t="shared" si="43"/>
        <v>0.53340184994861262</v>
      </c>
      <c r="AW440" s="75"/>
      <c r="AX440" s="58"/>
      <c r="AY440" s="43"/>
      <c r="AZ440" s="84"/>
      <c r="BA440" s="13"/>
    </row>
    <row r="441" spans="1:53">
      <c r="A441" s="48" t="s">
        <v>52</v>
      </c>
      <c r="B441" s="48" t="s">
        <v>748</v>
      </c>
      <c r="C441" s="66">
        <v>21</v>
      </c>
      <c r="D441" s="80">
        <v>14</v>
      </c>
      <c r="E441" s="65">
        <f t="shared" si="43"/>
        <v>0.33333333333333337</v>
      </c>
      <c r="AW441" s="75"/>
      <c r="AX441" s="58"/>
      <c r="AY441" s="43"/>
      <c r="AZ441" s="84"/>
      <c r="BA441" s="13"/>
    </row>
    <row r="442" spans="1:53">
      <c r="A442" s="48" t="s">
        <v>1452</v>
      </c>
      <c r="B442" s="48" t="s">
        <v>552</v>
      </c>
      <c r="C442" s="66">
        <v>49</v>
      </c>
      <c r="D442" s="80">
        <v>35</v>
      </c>
      <c r="E442" s="65">
        <f t="shared" si="43"/>
        <v>0.2857142857142857</v>
      </c>
      <c r="AW442" s="75"/>
      <c r="AX442" s="58"/>
      <c r="AY442" s="43"/>
      <c r="AZ442" s="84"/>
      <c r="BA442" s="13"/>
    </row>
    <row r="443" spans="1:53">
      <c r="A443" s="48" t="s">
        <v>58</v>
      </c>
      <c r="B443" s="48" t="s">
        <v>123</v>
      </c>
      <c r="C443" s="66">
        <v>591</v>
      </c>
      <c r="D443" s="80">
        <v>291</v>
      </c>
      <c r="E443" s="65">
        <f t="shared" si="43"/>
        <v>0.50761421319796951</v>
      </c>
      <c r="AW443" s="75"/>
      <c r="AX443" s="58"/>
      <c r="AY443" s="43"/>
      <c r="AZ443" s="84"/>
      <c r="BA443" s="13"/>
    </row>
    <row r="444" spans="1:53">
      <c r="A444" s="48" t="s">
        <v>72</v>
      </c>
      <c r="B444" s="48" t="s">
        <v>604</v>
      </c>
      <c r="C444" s="66">
        <v>40</v>
      </c>
      <c r="D444" s="80">
        <v>26</v>
      </c>
      <c r="E444" s="65">
        <f t="shared" si="43"/>
        <v>0.35</v>
      </c>
      <c r="AW444" s="75"/>
      <c r="AX444" s="58"/>
      <c r="AY444" s="43"/>
      <c r="AZ444" s="84"/>
      <c r="BA444" s="13"/>
    </row>
    <row r="445" spans="1:53">
      <c r="A445" s="48" t="s">
        <v>58</v>
      </c>
      <c r="B445" s="48" t="s">
        <v>223</v>
      </c>
      <c r="C445" s="66">
        <v>219</v>
      </c>
      <c r="D445" s="80">
        <v>112</v>
      </c>
      <c r="E445" s="65">
        <f t="shared" si="43"/>
        <v>0.48858447488584478</v>
      </c>
      <c r="AW445" s="75"/>
      <c r="AX445" s="58"/>
      <c r="AY445" s="43"/>
      <c r="AZ445" s="84"/>
      <c r="BA445" s="13"/>
    </row>
    <row r="446" spans="1:53">
      <c r="A446" s="48" t="s">
        <v>56</v>
      </c>
      <c r="B446" s="48" t="s">
        <v>626</v>
      </c>
      <c r="C446" s="66">
        <v>35</v>
      </c>
      <c r="D446" s="80">
        <v>36</v>
      </c>
      <c r="E446" s="65">
        <f t="shared" si="43"/>
        <v>-2.857142857142847E-2</v>
      </c>
      <c r="AW446" s="75"/>
      <c r="AX446" s="58"/>
      <c r="AY446" s="43"/>
      <c r="AZ446" s="84"/>
      <c r="BA446" s="13"/>
    </row>
    <row r="447" spans="1:53">
      <c r="A447" s="48" t="s">
        <v>61</v>
      </c>
      <c r="B447" s="48" t="s">
        <v>661</v>
      </c>
      <c r="C447" s="66">
        <v>31</v>
      </c>
      <c r="D447" s="80">
        <v>14</v>
      </c>
      <c r="E447" s="65">
        <f t="shared" si="43"/>
        <v>0.54838709677419351</v>
      </c>
      <c r="AW447" s="75"/>
      <c r="AX447" s="58"/>
      <c r="AY447" s="43"/>
      <c r="AZ447" s="84"/>
      <c r="BA447" s="13"/>
    </row>
    <row r="448" spans="1:53">
      <c r="A448" s="48" t="s">
        <v>58</v>
      </c>
      <c r="B448" s="48" t="s">
        <v>656</v>
      </c>
      <c r="C448" s="66">
        <v>32</v>
      </c>
      <c r="D448" s="80">
        <v>20</v>
      </c>
      <c r="E448" s="65">
        <f t="shared" si="43"/>
        <v>0.375</v>
      </c>
      <c r="AW448" s="75"/>
      <c r="AX448" s="58"/>
      <c r="AY448" s="43"/>
      <c r="AZ448" s="84"/>
      <c r="BA448" s="13"/>
    </row>
    <row r="449" spans="1:53">
      <c r="A449" s="48" t="s">
        <v>61</v>
      </c>
      <c r="B449" s="48" t="s">
        <v>860</v>
      </c>
      <c r="C449" s="66">
        <v>10</v>
      </c>
      <c r="D449" s="80">
        <v>5</v>
      </c>
      <c r="E449" s="65">
        <f t="shared" si="43"/>
        <v>0.5</v>
      </c>
      <c r="AW449" s="75"/>
      <c r="AX449" s="58"/>
      <c r="AY449" s="43"/>
      <c r="AZ449" s="84"/>
      <c r="BA449" s="13"/>
    </row>
    <row r="450" spans="1:53">
      <c r="A450" s="48" t="s">
        <v>72</v>
      </c>
      <c r="B450" s="48" t="s">
        <v>330</v>
      </c>
      <c r="C450" s="66">
        <v>122</v>
      </c>
      <c r="D450" s="80">
        <v>77</v>
      </c>
      <c r="E450" s="65">
        <f t="shared" si="43"/>
        <v>0.36885245901639341</v>
      </c>
      <c r="AW450" s="75"/>
      <c r="AX450" s="58"/>
      <c r="AY450" s="43"/>
      <c r="AZ450" s="84"/>
      <c r="BA450" s="13"/>
    </row>
    <row r="451" spans="1:53">
      <c r="A451" s="48" t="s">
        <v>52</v>
      </c>
      <c r="B451" s="48" t="s">
        <v>139</v>
      </c>
      <c r="C451" s="66">
        <v>463</v>
      </c>
      <c r="D451" s="80">
        <v>255</v>
      </c>
      <c r="E451" s="65">
        <f t="shared" si="43"/>
        <v>0.44924406047516197</v>
      </c>
      <c r="AW451" s="75"/>
      <c r="AX451" s="58"/>
      <c r="AY451" s="43"/>
      <c r="AZ451" s="84"/>
      <c r="BA451" s="13"/>
    </row>
    <row r="452" spans="1:53">
      <c r="A452" s="48" t="s">
        <v>1452</v>
      </c>
      <c r="B452" s="48" t="s">
        <v>391</v>
      </c>
      <c r="C452" s="66">
        <v>89</v>
      </c>
      <c r="D452" s="80">
        <v>60</v>
      </c>
      <c r="E452" s="65">
        <f t="shared" si="43"/>
        <v>0.3258426966292135</v>
      </c>
      <c r="AW452" s="75"/>
      <c r="AX452" s="58"/>
      <c r="AY452" s="43"/>
      <c r="AZ452" s="84"/>
      <c r="BA452" s="13"/>
    </row>
    <row r="453" spans="1:53">
      <c r="A453" s="48" t="s">
        <v>72</v>
      </c>
      <c r="B453" s="48" t="s">
        <v>138</v>
      </c>
      <c r="C453" s="66">
        <v>468</v>
      </c>
      <c r="D453" s="80">
        <v>252</v>
      </c>
      <c r="E453" s="65">
        <f t="shared" si="43"/>
        <v>0.46153846153846156</v>
      </c>
      <c r="AW453" s="75"/>
      <c r="AX453" s="58"/>
      <c r="AY453" s="43"/>
      <c r="AZ453" s="84"/>
      <c r="BA453" s="13"/>
    </row>
    <row r="454" spans="1:53">
      <c r="A454" s="48" t="s">
        <v>52</v>
      </c>
      <c r="B454" s="48" t="s">
        <v>755</v>
      </c>
      <c r="C454" s="66">
        <v>20</v>
      </c>
      <c r="D454" s="80">
        <v>17</v>
      </c>
      <c r="E454" s="65">
        <f t="shared" ref="E454:E517" si="44">1-(D454/C454)</f>
        <v>0.15000000000000002</v>
      </c>
      <c r="AW454" s="75"/>
      <c r="AX454" s="58"/>
      <c r="AY454" s="43"/>
      <c r="AZ454" s="84"/>
      <c r="BA454" s="13"/>
    </row>
    <row r="455" spans="1:53">
      <c r="A455" s="48" t="s">
        <v>1452</v>
      </c>
      <c r="B455" s="48" t="s">
        <v>269</v>
      </c>
      <c r="C455" s="66">
        <v>166</v>
      </c>
      <c r="D455" s="80">
        <v>107</v>
      </c>
      <c r="E455" s="65">
        <f t="shared" si="44"/>
        <v>0.35542168674698793</v>
      </c>
      <c r="AW455" s="75"/>
      <c r="AX455" s="58"/>
      <c r="AY455" s="43"/>
      <c r="AZ455" s="84"/>
      <c r="BA455" s="13"/>
    </row>
    <row r="456" spans="1:53">
      <c r="A456" s="48" t="s">
        <v>61</v>
      </c>
      <c r="B456" s="48" t="s">
        <v>832</v>
      </c>
      <c r="C456" s="66">
        <v>12</v>
      </c>
      <c r="D456" s="80">
        <v>4</v>
      </c>
      <c r="E456" s="65">
        <f t="shared" si="44"/>
        <v>0.66666666666666674</v>
      </c>
      <c r="AW456" s="75"/>
      <c r="AX456" s="58"/>
      <c r="AY456" s="85"/>
      <c r="AZ456" s="84"/>
      <c r="BA456" s="13"/>
    </row>
    <row r="457" spans="1:53">
      <c r="A457" s="48" t="s">
        <v>61</v>
      </c>
      <c r="B457" s="48" t="s">
        <v>323</v>
      </c>
      <c r="C457" s="66">
        <v>126</v>
      </c>
      <c r="D457" s="80">
        <v>57</v>
      </c>
      <c r="E457" s="65">
        <f t="shared" si="44"/>
        <v>0.54761904761904767</v>
      </c>
      <c r="AW457" s="75"/>
      <c r="AX457" s="58"/>
      <c r="AY457" s="43"/>
      <c r="AZ457" s="84"/>
      <c r="BA457" s="13"/>
    </row>
    <row r="458" spans="1:53">
      <c r="A458" s="48" t="s">
        <v>58</v>
      </c>
      <c r="B458" s="48" t="s">
        <v>87</v>
      </c>
      <c r="C458" s="64">
        <v>1120</v>
      </c>
      <c r="D458" s="80">
        <v>482</v>
      </c>
      <c r="E458" s="65">
        <f t="shared" si="44"/>
        <v>0.56964285714285712</v>
      </c>
      <c r="AW458" s="75"/>
      <c r="AX458" s="58"/>
      <c r="AY458" s="43"/>
      <c r="AZ458" s="84"/>
      <c r="BA458" s="13"/>
    </row>
    <row r="459" spans="1:53">
      <c r="A459" s="48" t="s">
        <v>58</v>
      </c>
      <c r="B459" s="48" t="s">
        <v>238</v>
      </c>
      <c r="C459" s="66">
        <v>199</v>
      </c>
      <c r="D459" s="80">
        <v>81</v>
      </c>
      <c r="E459" s="65">
        <f t="shared" si="44"/>
        <v>0.59296482412060303</v>
      </c>
      <c r="AW459" s="75"/>
      <c r="AX459" s="58"/>
      <c r="AY459" s="43"/>
      <c r="AZ459" s="84"/>
      <c r="BA459" s="13"/>
    </row>
    <row r="460" spans="1:53">
      <c r="A460" s="48" t="s">
        <v>64</v>
      </c>
      <c r="B460" s="48" t="s">
        <v>182</v>
      </c>
      <c r="C460" s="66">
        <v>293</v>
      </c>
      <c r="D460" s="80">
        <v>134</v>
      </c>
      <c r="E460" s="65">
        <f t="shared" si="44"/>
        <v>0.54266211604095571</v>
      </c>
      <c r="AW460" s="75"/>
      <c r="AX460" s="58"/>
      <c r="AY460" s="43"/>
      <c r="AZ460" s="84"/>
      <c r="BA460" s="13"/>
    </row>
    <row r="461" spans="1:53">
      <c r="A461" s="48" t="s">
        <v>58</v>
      </c>
      <c r="B461" s="48" t="s">
        <v>369</v>
      </c>
      <c r="C461" s="66">
        <v>100</v>
      </c>
      <c r="D461" s="80">
        <v>54</v>
      </c>
      <c r="E461" s="65">
        <f t="shared" si="44"/>
        <v>0.45999999999999996</v>
      </c>
      <c r="AW461" s="75"/>
      <c r="AX461" s="58"/>
      <c r="AY461" s="43"/>
      <c r="AZ461" s="84"/>
      <c r="BA461" s="13"/>
    </row>
    <row r="462" spans="1:53">
      <c r="A462" s="48" t="s">
        <v>52</v>
      </c>
      <c r="B462" s="48" t="s">
        <v>605</v>
      </c>
      <c r="C462" s="66">
        <v>40</v>
      </c>
      <c r="D462" s="80">
        <v>28</v>
      </c>
      <c r="E462" s="65">
        <f t="shared" si="44"/>
        <v>0.30000000000000004</v>
      </c>
      <c r="AW462" s="75"/>
      <c r="AX462" s="58"/>
      <c r="AY462" s="43"/>
      <c r="AZ462" s="84"/>
      <c r="BA462" s="13"/>
    </row>
    <row r="463" spans="1:53">
      <c r="A463" s="48" t="s">
        <v>72</v>
      </c>
      <c r="B463" s="48" t="s">
        <v>309</v>
      </c>
      <c r="C463" s="66">
        <v>135</v>
      </c>
      <c r="D463" s="80">
        <v>64</v>
      </c>
      <c r="E463" s="65">
        <f t="shared" si="44"/>
        <v>0.52592592592592591</v>
      </c>
      <c r="AW463" s="75"/>
      <c r="AX463" s="58"/>
      <c r="AY463" s="43"/>
      <c r="AZ463" s="84"/>
      <c r="BA463" s="13"/>
    </row>
    <row r="464" spans="1:53">
      <c r="A464" s="48" t="s">
        <v>52</v>
      </c>
      <c r="B464" s="48" t="s">
        <v>131</v>
      </c>
      <c r="C464" s="66">
        <v>531</v>
      </c>
      <c r="D464" s="80">
        <v>242</v>
      </c>
      <c r="E464" s="65">
        <f t="shared" si="44"/>
        <v>0.54425612052730699</v>
      </c>
      <c r="AW464" s="75"/>
      <c r="AX464" s="58"/>
      <c r="AY464" s="43"/>
      <c r="AZ464" s="84"/>
      <c r="BA464" s="13"/>
    </row>
    <row r="465" spans="1:53">
      <c r="A465" s="48" t="s">
        <v>64</v>
      </c>
      <c r="B465" s="48" t="s">
        <v>558</v>
      </c>
      <c r="C465" s="66">
        <v>48</v>
      </c>
      <c r="D465" s="80">
        <v>26</v>
      </c>
      <c r="E465" s="65">
        <f t="shared" si="44"/>
        <v>0.45833333333333337</v>
      </c>
      <c r="AW465" s="75"/>
      <c r="AX465" s="58"/>
      <c r="AY465" s="43"/>
      <c r="AZ465" s="84"/>
      <c r="BA465" s="13"/>
    </row>
    <row r="466" spans="1:53">
      <c r="A466" s="48" t="s">
        <v>52</v>
      </c>
      <c r="B466" s="48" t="s">
        <v>262</v>
      </c>
      <c r="C466" s="66">
        <v>173</v>
      </c>
      <c r="D466" s="80">
        <v>80</v>
      </c>
      <c r="E466" s="65">
        <f t="shared" si="44"/>
        <v>0.53757225433526012</v>
      </c>
      <c r="AW466" s="75"/>
      <c r="AX466" s="58"/>
      <c r="AY466" s="43"/>
      <c r="AZ466" s="84"/>
      <c r="BA466" s="13"/>
    </row>
    <row r="467" spans="1:53">
      <c r="A467" s="48" t="s">
        <v>58</v>
      </c>
      <c r="B467" s="48" t="s">
        <v>526</v>
      </c>
      <c r="C467" s="66">
        <v>54</v>
      </c>
      <c r="D467" s="80">
        <v>35</v>
      </c>
      <c r="E467" s="65">
        <f t="shared" si="44"/>
        <v>0.35185185185185186</v>
      </c>
      <c r="AW467" s="75"/>
      <c r="AX467" s="58"/>
      <c r="AY467" s="43"/>
      <c r="AZ467" s="84"/>
      <c r="BA467" s="13"/>
    </row>
    <row r="468" spans="1:53">
      <c r="A468" s="48" t="s">
        <v>64</v>
      </c>
      <c r="B468" s="48" t="s">
        <v>504</v>
      </c>
      <c r="C468" s="66">
        <v>60</v>
      </c>
      <c r="D468" s="80">
        <v>32</v>
      </c>
      <c r="E468" s="65">
        <f t="shared" si="44"/>
        <v>0.46666666666666667</v>
      </c>
      <c r="AW468" s="75"/>
      <c r="AX468" s="58"/>
      <c r="AY468" s="43"/>
      <c r="AZ468" s="84"/>
      <c r="BA468" s="13"/>
    </row>
    <row r="469" spans="1:53">
      <c r="A469" s="48" t="s">
        <v>72</v>
      </c>
      <c r="B469" s="48" t="s">
        <v>627</v>
      </c>
      <c r="C469" s="66">
        <v>35</v>
      </c>
      <c r="D469" s="80">
        <v>24</v>
      </c>
      <c r="E469" s="65">
        <f t="shared" si="44"/>
        <v>0.31428571428571428</v>
      </c>
      <c r="AW469" s="75"/>
      <c r="AX469" s="58"/>
      <c r="AY469" s="43"/>
      <c r="AZ469" s="84"/>
      <c r="BA469" s="13"/>
    </row>
    <row r="470" spans="1:53">
      <c r="A470" s="48" t="s">
        <v>52</v>
      </c>
      <c r="B470" s="48" t="s">
        <v>284</v>
      </c>
      <c r="C470" s="66">
        <v>152</v>
      </c>
      <c r="D470" s="80">
        <v>95</v>
      </c>
      <c r="E470" s="65">
        <f t="shared" si="44"/>
        <v>0.375</v>
      </c>
      <c r="AW470" s="75"/>
      <c r="AX470" s="58"/>
      <c r="AY470" s="43"/>
      <c r="AZ470" s="84"/>
      <c r="BA470" s="13"/>
    </row>
    <row r="471" spans="1:53">
      <c r="A471" s="48" t="s">
        <v>58</v>
      </c>
      <c r="B471" s="48" t="s">
        <v>585</v>
      </c>
      <c r="C471" s="66">
        <v>43</v>
      </c>
      <c r="D471" s="80">
        <v>22</v>
      </c>
      <c r="E471" s="65">
        <f t="shared" si="44"/>
        <v>0.48837209302325579</v>
      </c>
      <c r="AW471" s="75"/>
      <c r="AX471" s="58"/>
      <c r="AY471" s="43"/>
      <c r="AZ471" s="84"/>
      <c r="BA471" s="13"/>
    </row>
    <row r="472" spans="1:53">
      <c r="A472" s="48" t="s">
        <v>1452</v>
      </c>
      <c r="B472" s="48" t="s">
        <v>360</v>
      </c>
      <c r="C472" s="66">
        <v>106</v>
      </c>
      <c r="D472" s="80">
        <v>29</v>
      </c>
      <c r="E472" s="65">
        <f t="shared" si="44"/>
        <v>0.72641509433962259</v>
      </c>
      <c r="AW472" s="75"/>
      <c r="AX472" s="58"/>
      <c r="AY472" s="43"/>
      <c r="AZ472" s="84"/>
      <c r="BA472" s="13"/>
    </row>
    <row r="473" spans="1:53">
      <c r="A473" s="48" t="s">
        <v>64</v>
      </c>
      <c r="B473" s="48" t="s">
        <v>709</v>
      </c>
      <c r="C473" s="66">
        <v>25</v>
      </c>
      <c r="D473" s="80">
        <v>12</v>
      </c>
      <c r="E473" s="65">
        <f t="shared" si="44"/>
        <v>0.52</v>
      </c>
      <c r="AW473" s="75"/>
      <c r="AX473" s="58"/>
      <c r="AY473" s="43"/>
      <c r="AZ473" s="84"/>
      <c r="BA473" s="13"/>
    </row>
    <row r="474" spans="1:53">
      <c r="A474" s="48" t="s">
        <v>52</v>
      </c>
      <c r="B474" s="48" t="s">
        <v>155</v>
      </c>
      <c r="C474" s="66">
        <v>367</v>
      </c>
      <c r="D474" s="80">
        <v>163</v>
      </c>
      <c r="E474" s="65">
        <f t="shared" si="44"/>
        <v>0.55585831062670299</v>
      </c>
      <c r="AW474" s="75"/>
      <c r="AX474" s="58"/>
      <c r="AY474" s="43"/>
      <c r="AZ474" s="84"/>
      <c r="BA474" s="13"/>
    </row>
    <row r="475" spans="1:53">
      <c r="A475" s="48" t="s">
        <v>64</v>
      </c>
      <c r="B475" s="48" t="s">
        <v>710</v>
      </c>
      <c r="C475" s="66">
        <v>25</v>
      </c>
      <c r="D475" s="80">
        <v>8</v>
      </c>
      <c r="E475" s="65">
        <f t="shared" si="44"/>
        <v>0.67999999999999994</v>
      </c>
      <c r="AW475" s="75"/>
      <c r="AX475" s="58"/>
      <c r="AY475" s="43"/>
      <c r="AZ475" s="84"/>
      <c r="BA475" s="13"/>
    </row>
    <row r="476" spans="1:53">
      <c r="A476" s="48" t="s">
        <v>58</v>
      </c>
      <c r="B476" s="48" t="s">
        <v>292</v>
      </c>
      <c r="C476" s="66">
        <v>145</v>
      </c>
      <c r="D476" s="80">
        <v>72</v>
      </c>
      <c r="E476" s="65">
        <f t="shared" si="44"/>
        <v>0.50344827586206897</v>
      </c>
      <c r="AW476" s="75"/>
      <c r="AX476" s="58"/>
      <c r="AY476" s="43"/>
      <c r="AZ476" s="84"/>
      <c r="BA476" s="13"/>
    </row>
    <row r="477" spans="1:53">
      <c r="A477" s="48" t="s">
        <v>61</v>
      </c>
      <c r="B477" s="48" t="s">
        <v>638</v>
      </c>
      <c r="C477" s="66">
        <v>34</v>
      </c>
      <c r="D477" s="80">
        <v>8</v>
      </c>
      <c r="E477" s="65">
        <f t="shared" si="44"/>
        <v>0.76470588235294112</v>
      </c>
      <c r="AW477" s="75"/>
      <c r="AX477" s="58"/>
      <c r="AY477" s="43"/>
      <c r="AZ477" s="84"/>
      <c r="BA477" s="13"/>
    </row>
    <row r="478" spans="1:53">
      <c r="A478" s="48" t="s">
        <v>58</v>
      </c>
      <c r="B478" s="48" t="s">
        <v>337</v>
      </c>
      <c r="C478" s="66">
        <v>118</v>
      </c>
      <c r="D478" s="80">
        <v>49</v>
      </c>
      <c r="E478" s="65">
        <f t="shared" si="44"/>
        <v>0.5847457627118644</v>
      </c>
      <c r="AW478" s="75"/>
      <c r="AX478" s="58"/>
      <c r="AY478" s="43"/>
      <c r="AZ478" s="84"/>
      <c r="BA478" s="13"/>
    </row>
    <row r="479" spans="1:53">
      <c r="A479" s="48" t="s">
        <v>61</v>
      </c>
      <c r="B479" s="48" t="s">
        <v>591</v>
      </c>
      <c r="C479" s="66">
        <v>42</v>
      </c>
      <c r="D479" s="80">
        <v>20</v>
      </c>
      <c r="E479" s="65">
        <f t="shared" si="44"/>
        <v>0.52380952380952384</v>
      </c>
      <c r="AW479" s="75"/>
      <c r="AX479" s="58"/>
      <c r="AY479" s="43"/>
      <c r="AZ479" s="84"/>
      <c r="BA479" s="13"/>
    </row>
    <row r="480" spans="1:53">
      <c r="A480" s="48" t="s">
        <v>52</v>
      </c>
      <c r="B480" s="48" t="s">
        <v>158</v>
      </c>
      <c r="C480" s="66">
        <v>360</v>
      </c>
      <c r="D480" s="80">
        <v>175</v>
      </c>
      <c r="E480" s="65">
        <f t="shared" si="44"/>
        <v>0.51388888888888884</v>
      </c>
      <c r="AW480" s="75"/>
      <c r="AX480" s="58"/>
      <c r="AY480" s="43"/>
      <c r="AZ480" s="84"/>
      <c r="BA480" s="13"/>
    </row>
    <row r="481" spans="1:53">
      <c r="A481" s="48" t="s">
        <v>56</v>
      </c>
      <c r="B481" s="48" t="s">
        <v>451</v>
      </c>
      <c r="C481" s="66">
        <v>70</v>
      </c>
      <c r="D481" s="80">
        <v>47</v>
      </c>
      <c r="E481" s="65">
        <f t="shared" si="44"/>
        <v>0.32857142857142863</v>
      </c>
      <c r="AW481" s="75"/>
      <c r="AX481" s="58"/>
      <c r="AY481" s="43"/>
      <c r="AZ481" s="84"/>
      <c r="BA481" s="13"/>
    </row>
    <row r="482" spans="1:53">
      <c r="A482" s="48" t="s">
        <v>72</v>
      </c>
      <c r="B482" s="48" t="s">
        <v>879</v>
      </c>
      <c r="C482" s="66">
        <v>8</v>
      </c>
      <c r="D482" s="80">
        <v>7</v>
      </c>
      <c r="E482" s="65">
        <f t="shared" si="44"/>
        <v>0.125</v>
      </c>
      <c r="AW482" s="75"/>
      <c r="AX482" s="58"/>
      <c r="AY482" s="43"/>
      <c r="AZ482" s="84"/>
      <c r="BA482" s="13"/>
    </row>
    <row r="483" spans="1:53">
      <c r="A483" s="48" t="s">
        <v>1452</v>
      </c>
      <c r="B483" s="48" t="s">
        <v>231</v>
      </c>
      <c r="C483" s="66">
        <v>206</v>
      </c>
      <c r="D483" s="80">
        <v>104</v>
      </c>
      <c r="E483" s="65">
        <f t="shared" si="44"/>
        <v>0.49514563106796117</v>
      </c>
      <c r="AW483" s="75"/>
      <c r="AX483" s="58"/>
      <c r="AY483" s="43"/>
      <c r="AZ483" s="84"/>
      <c r="BA483" s="13"/>
    </row>
    <row r="484" spans="1:53">
      <c r="A484" s="48" t="s">
        <v>64</v>
      </c>
      <c r="B484" s="48" t="s">
        <v>376</v>
      </c>
      <c r="C484" s="66">
        <v>94</v>
      </c>
      <c r="D484" s="80">
        <v>44</v>
      </c>
      <c r="E484" s="65">
        <f t="shared" si="44"/>
        <v>0.53191489361702127</v>
      </c>
      <c r="AW484" s="75"/>
      <c r="AX484" s="58"/>
      <c r="AY484" s="43"/>
      <c r="AZ484" s="84"/>
      <c r="BA484" s="13"/>
    </row>
    <row r="485" spans="1:53">
      <c r="A485" s="48" t="s">
        <v>58</v>
      </c>
      <c r="B485" s="48" t="s">
        <v>456</v>
      </c>
      <c r="C485" s="66">
        <v>69</v>
      </c>
      <c r="D485" s="80">
        <v>41</v>
      </c>
      <c r="E485" s="65">
        <f t="shared" si="44"/>
        <v>0.40579710144927539</v>
      </c>
      <c r="AW485" s="75"/>
      <c r="AX485" s="58"/>
      <c r="AY485" s="43"/>
      <c r="AZ485" s="84"/>
      <c r="BA485" s="13"/>
    </row>
    <row r="486" spans="1:53">
      <c r="A486" s="48" t="s">
        <v>64</v>
      </c>
      <c r="B486" s="48" t="s">
        <v>749</v>
      </c>
      <c r="C486" s="66">
        <v>21</v>
      </c>
      <c r="D486" s="80">
        <v>5</v>
      </c>
      <c r="E486" s="65">
        <f t="shared" si="44"/>
        <v>0.76190476190476186</v>
      </c>
      <c r="AW486" s="75"/>
      <c r="AX486" s="58"/>
      <c r="AY486" s="43"/>
      <c r="AZ486" s="84"/>
      <c r="BA486" s="13"/>
    </row>
    <row r="487" spans="1:53">
      <c r="A487" s="48" t="s">
        <v>1452</v>
      </c>
      <c r="B487" s="48" t="s">
        <v>216</v>
      </c>
      <c r="C487" s="66">
        <v>227</v>
      </c>
      <c r="D487" s="80">
        <v>118</v>
      </c>
      <c r="E487" s="65">
        <f t="shared" si="44"/>
        <v>0.48017621145374445</v>
      </c>
      <c r="AW487" s="75"/>
      <c r="AX487" s="58"/>
      <c r="AY487" s="43"/>
      <c r="AZ487" s="84"/>
      <c r="BA487" s="13"/>
    </row>
    <row r="488" spans="1:53">
      <c r="A488" s="48" t="s">
        <v>72</v>
      </c>
      <c r="B488" s="48" t="s">
        <v>662</v>
      </c>
      <c r="C488" s="66">
        <v>31</v>
      </c>
      <c r="D488" s="80">
        <v>12</v>
      </c>
      <c r="E488" s="65">
        <f t="shared" si="44"/>
        <v>0.61290322580645162</v>
      </c>
      <c r="AW488" s="75"/>
      <c r="AX488" s="58"/>
      <c r="AY488" s="43"/>
      <c r="AZ488" s="84"/>
      <c r="BA488" s="13"/>
    </row>
    <row r="489" spans="1:53">
      <c r="A489" s="48" t="s">
        <v>61</v>
      </c>
      <c r="B489" s="48" t="s">
        <v>531</v>
      </c>
      <c r="C489" s="66">
        <v>53</v>
      </c>
      <c r="D489" s="80">
        <v>14</v>
      </c>
      <c r="E489" s="65">
        <f t="shared" si="44"/>
        <v>0.73584905660377364</v>
      </c>
      <c r="AW489" s="75"/>
      <c r="AX489" s="58"/>
      <c r="AY489" s="43"/>
      <c r="AZ489" s="84"/>
      <c r="BA489" s="13"/>
    </row>
    <row r="490" spans="1:53">
      <c r="A490" s="48" t="s">
        <v>58</v>
      </c>
      <c r="B490" s="48" t="s">
        <v>335</v>
      </c>
      <c r="C490" s="66">
        <v>119</v>
      </c>
      <c r="D490" s="80">
        <v>79</v>
      </c>
      <c r="E490" s="65">
        <f t="shared" si="44"/>
        <v>0.33613445378151263</v>
      </c>
      <c r="AW490" s="75"/>
      <c r="AX490" s="58"/>
      <c r="AY490" s="43"/>
      <c r="AZ490" s="84"/>
      <c r="BA490" s="13"/>
    </row>
    <row r="491" spans="1:53">
      <c r="A491" s="48" t="s">
        <v>58</v>
      </c>
      <c r="B491" s="48" t="s">
        <v>273</v>
      </c>
      <c r="C491" s="66">
        <v>163</v>
      </c>
      <c r="D491" s="80">
        <v>95</v>
      </c>
      <c r="E491" s="65">
        <f t="shared" si="44"/>
        <v>0.41717791411042948</v>
      </c>
      <c r="AW491" s="75"/>
      <c r="AX491" s="58"/>
      <c r="AY491" s="43"/>
      <c r="AZ491" s="84"/>
      <c r="BA491" s="13"/>
    </row>
    <row r="492" spans="1:53">
      <c r="A492" s="48" t="s">
        <v>61</v>
      </c>
      <c r="B492" s="48" t="s">
        <v>891</v>
      </c>
      <c r="C492" s="66">
        <v>6</v>
      </c>
      <c r="D492" s="80">
        <v>12</v>
      </c>
      <c r="E492" s="65">
        <f t="shared" si="44"/>
        <v>-1</v>
      </c>
      <c r="AW492" s="75"/>
      <c r="AX492" s="58"/>
      <c r="AY492" s="43"/>
      <c r="AZ492" s="84"/>
      <c r="BA492" s="13"/>
    </row>
    <row r="493" spans="1:53">
      <c r="A493" s="48" t="s">
        <v>52</v>
      </c>
      <c r="B493" s="48" t="s">
        <v>513</v>
      </c>
      <c r="C493" s="66">
        <v>57</v>
      </c>
      <c r="D493" s="80">
        <v>35</v>
      </c>
      <c r="E493" s="65">
        <f t="shared" si="44"/>
        <v>0.38596491228070173</v>
      </c>
      <c r="AW493" s="75"/>
      <c r="AX493" s="58"/>
      <c r="AY493" s="43"/>
      <c r="AZ493" s="84"/>
      <c r="BA493" s="13"/>
    </row>
    <row r="494" spans="1:53">
      <c r="A494" s="48" t="s">
        <v>52</v>
      </c>
      <c r="B494" s="48" t="s">
        <v>695</v>
      </c>
      <c r="C494" s="66">
        <v>27</v>
      </c>
      <c r="D494" s="80">
        <v>19</v>
      </c>
      <c r="E494" s="65">
        <f t="shared" si="44"/>
        <v>0.29629629629629628</v>
      </c>
      <c r="AW494" s="75"/>
      <c r="AX494" s="58"/>
      <c r="AY494" s="43"/>
      <c r="AZ494" s="84"/>
      <c r="BA494" s="13"/>
    </row>
    <row r="495" spans="1:53">
      <c r="A495" s="48" t="s">
        <v>52</v>
      </c>
      <c r="B495" s="48" t="s">
        <v>880</v>
      </c>
      <c r="C495" s="66">
        <v>8</v>
      </c>
      <c r="D495" s="80">
        <v>6</v>
      </c>
      <c r="E495" s="65">
        <f t="shared" si="44"/>
        <v>0.25</v>
      </c>
      <c r="AW495" s="75"/>
      <c r="AX495" s="58"/>
      <c r="AY495" s="43"/>
      <c r="AZ495" s="84"/>
      <c r="BA495" s="13"/>
    </row>
    <row r="496" spans="1:53">
      <c r="A496" s="48" t="s">
        <v>72</v>
      </c>
      <c r="B496" s="48" t="s">
        <v>548</v>
      </c>
      <c r="C496" s="66">
        <v>50</v>
      </c>
      <c r="D496" s="80">
        <v>33</v>
      </c>
      <c r="E496" s="65">
        <f t="shared" si="44"/>
        <v>0.33999999999999997</v>
      </c>
      <c r="AW496" s="75"/>
      <c r="AX496" s="58"/>
      <c r="AY496" s="43"/>
      <c r="AZ496" s="84"/>
      <c r="BA496" s="13"/>
    </row>
    <row r="497" spans="1:53">
      <c r="A497" s="48" t="s">
        <v>61</v>
      </c>
      <c r="B497" s="48" t="s">
        <v>648</v>
      </c>
      <c r="C497" s="66">
        <v>33</v>
      </c>
      <c r="D497" s="80">
        <v>20</v>
      </c>
      <c r="E497" s="65">
        <f t="shared" si="44"/>
        <v>0.39393939393939392</v>
      </c>
      <c r="AW497" s="75"/>
      <c r="AX497" s="58"/>
      <c r="AY497" s="43"/>
      <c r="AZ497" s="84"/>
      <c r="BA497" s="13"/>
    </row>
    <row r="498" spans="1:53">
      <c r="A498" s="48" t="s">
        <v>56</v>
      </c>
      <c r="B498" s="48" t="s">
        <v>296</v>
      </c>
      <c r="C498" s="66">
        <v>143</v>
      </c>
      <c r="D498" s="80">
        <v>74</v>
      </c>
      <c r="E498" s="65">
        <f t="shared" si="44"/>
        <v>0.4825174825174825</v>
      </c>
      <c r="AW498" s="75"/>
      <c r="AX498" s="58"/>
      <c r="AY498" s="43"/>
      <c r="AZ498" s="84"/>
      <c r="BA498" s="13"/>
    </row>
    <row r="499" spans="1:53">
      <c r="A499" s="48" t="s">
        <v>61</v>
      </c>
      <c r="B499" s="48" t="s">
        <v>479</v>
      </c>
      <c r="C499" s="66">
        <v>64</v>
      </c>
      <c r="D499" s="80">
        <v>38</v>
      </c>
      <c r="E499" s="65">
        <f t="shared" si="44"/>
        <v>0.40625</v>
      </c>
      <c r="AW499" s="75"/>
      <c r="AX499" s="58"/>
      <c r="AY499" s="43"/>
      <c r="AZ499" s="84"/>
      <c r="BA499" s="13"/>
    </row>
    <row r="500" spans="1:53">
      <c r="A500" s="48" t="s">
        <v>72</v>
      </c>
      <c r="B500" s="48" t="s">
        <v>362</v>
      </c>
      <c r="C500" s="66">
        <v>105</v>
      </c>
      <c r="D500" s="80">
        <v>70</v>
      </c>
      <c r="E500" s="65">
        <f t="shared" si="44"/>
        <v>0.33333333333333337</v>
      </c>
      <c r="AW500" s="75"/>
      <c r="AX500" s="58"/>
      <c r="AY500" s="43"/>
      <c r="AZ500" s="84"/>
      <c r="BA500" s="13"/>
    </row>
    <row r="501" spans="1:53">
      <c r="A501" s="48" t="s">
        <v>56</v>
      </c>
      <c r="B501" s="48" t="s">
        <v>118</v>
      </c>
      <c r="C501" s="66">
        <v>630</v>
      </c>
      <c r="D501" s="80">
        <v>345</v>
      </c>
      <c r="E501" s="65">
        <f t="shared" si="44"/>
        <v>0.45238095238095233</v>
      </c>
      <c r="AW501" s="75"/>
      <c r="AX501" s="58"/>
      <c r="AY501" s="43"/>
      <c r="AZ501" s="84"/>
      <c r="BA501" s="13"/>
    </row>
    <row r="502" spans="1:53">
      <c r="A502" s="48" t="s">
        <v>1452</v>
      </c>
      <c r="B502" s="48" t="s">
        <v>435</v>
      </c>
      <c r="C502" s="66">
        <v>73</v>
      </c>
      <c r="D502" s="80">
        <v>23</v>
      </c>
      <c r="E502" s="65">
        <f t="shared" si="44"/>
        <v>0.68493150684931514</v>
      </c>
      <c r="AW502" s="75"/>
      <c r="AX502" s="58"/>
      <c r="AY502" s="43"/>
      <c r="AZ502" s="84"/>
      <c r="BA502" s="13"/>
    </row>
    <row r="503" spans="1:53">
      <c r="A503" s="48" t="s">
        <v>72</v>
      </c>
      <c r="B503" s="48" t="s">
        <v>240</v>
      </c>
      <c r="C503" s="66">
        <v>198</v>
      </c>
      <c r="D503" s="80">
        <v>138</v>
      </c>
      <c r="E503" s="65">
        <f t="shared" si="44"/>
        <v>0.30303030303030298</v>
      </c>
      <c r="AW503" s="75"/>
      <c r="AX503" s="58"/>
      <c r="AY503" s="85"/>
      <c r="AZ503" s="84"/>
      <c r="BA503" s="13"/>
    </row>
    <row r="504" spans="1:53">
      <c r="A504" s="48" t="s">
        <v>72</v>
      </c>
      <c r="B504" s="48" t="s">
        <v>143</v>
      </c>
      <c r="C504" s="66">
        <v>448</v>
      </c>
      <c r="D504" s="80">
        <v>259</v>
      </c>
      <c r="E504" s="65">
        <f t="shared" si="44"/>
        <v>0.421875</v>
      </c>
      <c r="AW504" s="75"/>
      <c r="AX504" s="58"/>
      <c r="AY504" s="43"/>
      <c r="AZ504" s="84"/>
      <c r="BA504" s="13"/>
    </row>
    <row r="505" spans="1:53">
      <c r="A505" s="48" t="s">
        <v>61</v>
      </c>
      <c r="B505" s="48" t="s">
        <v>62</v>
      </c>
      <c r="C505" s="64">
        <v>4271</v>
      </c>
      <c r="D505" s="80">
        <v>1763</v>
      </c>
      <c r="E505" s="65">
        <f t="shared" si="44"/>
        <v>0.58721610863966278</v>
      </c>
      <c r="AW505" s="75"/>
      <c r="AX505" s="58"/>
      <c r="AY505" s="43"/>
      <c r="AZ505" s="84"/>
      <c r="BA505" s="13"/>
    </row>
    <row r="506" spans="1:53">
      <c r="A506" s="48" t="s">
        <v>61</v>
      </c>
      <c r="B506" s="48" t="s">
        <v>833</v>
      </c>
      <c r="C506" s="66">
        <v>12</v>
      </c>
      <c r="D506" s="80">
        <v>7</v>
      </c>
      <c r="E506" s="65">
        <f t="shared" si="44"/>
        <v>0.41666666666666663</v>
      </c>
      <c r="AW506" s="75"/>
      <c r="AX506" s="58"/>
      <c r="AY506" s="43"/>
      <c r="AZ506" s="84"/>
      <c r="BA506" s="13"/>
    </row>
    <row r="507" spans="1:53">
      <c r="A507" s="48" t="s">
        <v>52</v>
      </c>
      <c r="B507" s="48" t="s">
        <v>441</v>
      </c>
      <c r="C507" s="66">
        <v>72</v>
      </c>
      <c r="D507" s="80">
        <v>37</v>
      </c>
      <c r="E507" s="65">
        <f t="shared" si="44"/>
        <v>0.48611111111111116</v>
      </c>
      <c r="AW507" s="75"/>
      <c r="AX507" s="58"/>
      <c r="AY507" s="43"/>
      <c r="AZ507" s="84"/>
      <c r="BA507" s="13"/>
    </row>
    <row r="508" spans="1:53">
      <c r="A508" s="48" t="s">
        <v>52</v>
      </c>
      <c r="B508" s="48" t="s">
        <v>898</v>
      </c>
      <c r="C508" s="66">
        <v>5</v>
      </c>
      <c r="D508" s="80">
        <v>4</v>
      </c>
      <c r="E508" s="65">
        <f t="shared" si="44"/>
        <v>0.19999999999999996</v>
      </c>
      <c r="AW508" s="75"/>
      <c r="AX508" s="58"/>
      <c r="AY508" s="43"/>
      <c r="AZ508" s="84"/>
      <c r="BA508" s="13"/>
    </row>
    <row r="509" spans="1:53">
      <c r="A509" s="48" t="s">
        <v>52</v>
      </c>
      <c r="B509" s="48" t="s">
        <v>639</v>
      </c>
      <c r="C509" s="66">
        <v>34</v>
      </c>
      <c r="D509" s="80">
        <v>31</v>
      </c>
      <c r="E509" s="65">
        <f t="shared" si="44"/>
        <v>8.8235294117647078E-2</v>
      </c>
      <c r="AW509" s="75"/>
      <c r="AX509" s="58"/>
      <c r="AY509" s="85"/>
      <c r="AZ509" s="84"/>
      <c r="BA509" s="13"/>
    </row>
    <row r="510" spans="1:53">
      <c r="A510" s="48" t="s">
        <v>72</v>
      </c>
      <c r="B510" s="48" t="s">
        <v>628</v>
      </c>
      <c r="C510" s="66">
        <v>35</v>
      </c>
      <c r="D510" s="80">
        <v>27</v>
      </c>
      <c r="E510" s="65">
        <f t="shared" si="44"/>
        <v>0.22857142857142854</v>
      </c>
      <c r="AW510" s="75"/>
      <c r="AX510" s="58"/>
      <c r="AY510" s="43"/>
      <c r="AZ510" s="84"/>
      <c r="BA510" s="13"/>
    </row>
    <row r="511" spans="1:53">
      <c r="A511" s="48" t="s">
        <v>58</v>
      </c>
      <c r="B511" s="48" t="s">
        <v>91</v>
      </c>
      <c r="C511" s="64">
        <v>1000</v>
      </c>
      <c r="D511" s="80">
        <v>424</v>
      </c>
      <c r="E511" s="65">
        <f t="shared" si="44"/>
        <v>0.57600000000000007</v>
      </c>
      <c r="AW511" s="75"/>
      <c r="AX511" s="58"/>
      <c r="AY511" s="43"/>
      <c r="AZ511" s="84"/>
      <c r="BA511" s="13"/>
    </row>
    <row r="512" spans="1:53">
      <c r="A512" s="48" t="s">
        <v>64</v>
      </c>
      <c r="B512" s="48" t="s">
        <v>297</v>
      </c>
      <c r="C512" s="66">
        <v>143</v>
      </c>
      <c r="D512" s="80">
        <v>76</v>
      </c>
      <c r="E512" s="65">
        <f t="shared" si="44"/>
        <v>0.46853146853146854</v>
      </c>
      <c r="AW512" s="75"/>
      <c r="AX512" s="58"/>
      <c r="AY512" s="43"/>
      <c r="AZ512" s="84"/>
      <c r="BA512" s="13"/>
    </row>
    <row r="513" spans="1:53">
      <c r="A513" s="48" t="s">
        <v>72</v>
      </c>
      <c r="B513" s="48" t="s">
        <v>167</v>
      </c>
      <c r="C513" s="66">
        <v>337</v>
      </c>
      <c r="D513" s="80">
        <v>195</v>
      </c>
      <c r="E513" s="65">
        <f t="shared" si="44"/>
        <v>0.42136498516320475</v>
      </c>
      <c r="AW513" s="75"/>
      <c r="AX513" s="58"/>
      <c r="AY513" s="43"/>
      <c r="AZ513" s="84"/>
      <c r="BA513" s="13"/>
    </row>
    <row r="514" spans="1:53">
      <c r="A514" s="48" t="s">
        <v>64</v>
      </c>
      <c r="B514" s="48" t="s">
        <v>861</v>
      </c>
      <c r="C514" s="66">
        <v>10</v>
      </c>
      <c r="D514" s="80">
        <v>4</v>
      </c>
      <c r="E514" s="65">
        <f t="shared" si="44"/>
        <v>0.6</v>
      </c>
      <c r="AW514" s="75"/>
      <c r="AX514" s="58"/>
      <c r="AY514" s="43"/>
      <c r="AZ514" s="84"/>
      <c r="BA514" s="13"/>
    </row>
    <row r="515" spans="1:53">
      <c r="A515" s="48" t="s">
        <v>1452</v>
      </c>
      <c r="B515" s="48" t="s">
        <v>112</v>
      </c>
      <c r="C515" s="66">
        <v>685</v>
      </c>
      <c r="D515" s="80">
        <v>358</v>
      </c>
      <c r="E515" s="65">
        <f t="shared" si="44"/>
        <v>0.47737226277372258</v>
      </c>
      <c r="AW515" s="75"/>
      <c r="AX515" s="58"/>
      <c r="AY515" s="43"/>
      <c r="AZ515" s="84"/>
      <c r="BA515" s="13"/>
    </row>
    <row r="516" spans="1:53">
      <c r="A516" s="48" t="s">
        <v>64</v>
      </c>
      <c r="B516" s="48" t="s">
        <v>686</v>
      </c>
      <c r="C516" s="66">
        <v>28</v>
      </c>
      <c r="D516" s="80">
        <v>11</v>
      </c>
      <c r="E516" s="65">
        <f t="shared" si="44"/>
        <v>0.60714285714285721</v>
      </c>
      <c r="AW516" s="75"/>
      <c r="AX516" s="58"/>
      <c r="AY516" s="43"/>
      <c r="AZ516" s="84"/>
      <c r="BA516" s="13"/>
    </row>
    <row r="517" spans="1:53">
      <c r="A517" s="48" t="s">
        <v>79</v>
      </c>
      <c r="B517" s="48" t="s">
        <v>620</v>
      </c>
      <c r="C517" s="66">
        <v>36</v>
      </c>
      <c r="D517" s="80">
        <v>21</v>
      </c>
      <c r="E517" s="65">
        <f t="shared" si="44"/>
        <v>0.41666666666666663</v>
      </c>
      <c r="AW517" s="75"/>
      <c r="AX517" s="58"/>
      <c r="AY517" s="43"/>
      <c r="AZ517" s="84"/>
      <c r="BA517" s="13"/>
    </row>
    <row r="518" spans="1:53">
      <c r="A518" s="48" t="s">
        <v>72</v>
      </c>
      <c r="B518" s="48" t="s">
        <v>540</v>
      </c>
      <c r="C518" s="66">
        <v>52</v>
      </c>
      <c r="D518" s="80">
        <v>36</v>
      </c>
      <c r="E518" s="65">
        <f t="shared" ref="E518:E581" si="45">1-(D518/C518)</f>
        <v>0.30769230769230771</v>
      </c>
      <c r="AW518" s="75"/>
      <c r="AX518" s="58"/>
      <c r="AY518" s="43"/>
      <c r="AZ518" s="84"/>
      <c r="BA518" s="13"/>
    </row>
    <row r="519" spans="1:53">
      <c r="A519" s="48" t="s">
        <v>52</v>
      </c>
      <c r="B519" s="48" t="s">
        <v>592</v>
      </c>
      <c r="C519" s="66">
        <v>42</v>
      </c>
      <c r="D519" s="80">
        <v>27</v>
      </c>
      <c r="E519" s="65">
        <f t="shared" si="45"/>
        <v>0.3571428571428571</v>
      </c>
      <c r="AW519" s="75"/>
      <c r="AX519" s="58"/>
      <c r="AY519" s="43"/>
      <c r="AZ519" s="84"/>
      <c r="BA519" s="13"/>
    </row>
    <row r="520" spans="1:53">
      <c r="A520" s="48" t="s">
        <v>72</v>
      </c>
      <c r="B520" s="48" t="s">
        <v>142</v>
      </c>
      <c r="C520" s="66">
        <v>454</v>
      </c>
      <c r="D520" s="80">
        <v>278</v>
      </c>
      <c r="E520" s="65">
        <f t="shared" si="45"/>
        <v>0.38766519823788548</v>
      </c>
      <c r="AW520" s="75"/>
      <c r="AX520" s="58"/>
      <c r="AY520" s="43"/>
      <c r="AZ520" s="84"/>
      <c r="BA520" s="13"/>
    </row>
    <row r="521" spans="1:53">
      <c r="A521" s="48" t="s">
        <v>61</v>
      </c>
      <c r="B521" s="48" t="s">
        <v>737</v>
      </c>
      <c r="C521" s="66">
        <v>22</v>
      </c>
      <c r="D521" s="80">
        <v>15</v>
      </c>
      <c r="E521" s="65">
        <f t="shared" si="45"/>
        <v>0.31818181818181823</v>
      </c>
      <c r="AW521" s="75"/>
      <c r="AX521" s="58"/>
      <c r="AY521" s="43"/>
      <c r="AZ521" s="84"/>
      <c r="BA521" s="13"/>
    </row>
    <row r="522" spans="1:53">
      <c r="A522" s="48" t="s">
        <v>64</v>
      </c>
      <c r="B522" s="48" t="s">
        <v>738</v>
      </c>
      <c r="C522" s="66">
        <v>22</v>
      </c>
      <c r="D522" s="80">
        <v>13</v>
      </c>
      <c r="E522" s="65">
        <f t="shared" si="45"/>
        <v>0.40909090909090906</v>
      </c>
      <c r="AW522" s="75"/>
      <c r="AX522" s="58"/>
      <c r="AY522" s="43"/>
      <c r="AZ522" s="84"/>
      <c r="BA522" s="13"/>
    </row>
    <row r="523" spans="1:53">
      <c r="A523" s="48" t="s">
        <v>64</v>
      </c>
      <c r="B523" s="48" t="s">
        <v>283</v>
      </c>
      <c r="C523" s="66">
        <v>153</v>
      </c>
      <c r="D523" s="80">
        <v>68</v>
      </c>
      <c r="E523" s="65">
        <f t="shared" si="45"/>
        <v>0.55555555555555558</v>
      </c>
      <c r="AW523" s="75"/>
      <c r="AX523" s="58"/>
      <c r="AY523" s="43"/>
      <c r="AZ523" s="84"/>
      <c r="BA523" s="13"/>
    </row>
    <row r="524" spans="1:53">
      <c r="A524" s="48" t="s">
        <v>52</v>
      </c>
      <c r="B524" s="48" t="s">
        <v>104</v>
      </c>
      <c r="C524" s="66">
        <v>840</v>
      </c>
      <c r="D524" s="80">
        <v>229</v>
      </c>
      <c r="E524" s="65">
        <f t="shared" si="45"/>
        <v>0.72738095238095246</v>
      </c>
      <c r="AW524" s="75"/>
      <c r="AX524" s="58"/>
      <c r="AY524" s="43"/>
      <c r="AZ524" s="84"/>
      <c r="BA524" s="13"/>
    </row>
    <row r="525" spans="1:53">
      <c r="A525" s="48" t="s">
        <v>64</v>
      </c>
      <c r="B525" s="48" t="s">
        <v>808</v>
      </c>
      <c r="C525" s="66">
        <v>15</v>
      </c>
      <c r="D525" s="80">
        <v>9</v>
      </c>
      <c r="E525" s="65">
        <f t="shared" si="45"/>
        <v>0.4</v>
      </c>
      <c r="AW525" s="75"/>
      <c r="AX525" s="58"/>
      <c r="AY525" s="43"/>
      <c r="AZ525" s="84"/>
      <c r="BA525" s="13"/>
    </row>
    <row r="526" spans="1:53">
      <c r="A526" s="48" t="s">
        <v>56</v>
      </c>
      <c r="B526" s="48" t="s">
        <v>246</v>
      </c>
      <c r="C526" s="66">
        <v>189</v>
      </c>
      <c r="D526" s="80">
        <v>91</v>
      </c>
      <c r="E526" s="65">
        <f t="shared" si="45"/>
        <v>0.5185185185185186</v>
      </c>
      <c r="AW526" s="75"/>
      <c r="AX526" s="58"/>
      <c r="AY526" s="43"/>
      <c r="AZ526" s="84"/>
      <c r="BA526" s="13"/>
    </row>
    <row r="527" spans="1:53">
      <c r="A527" s="48" t="s">
        <v>61</v>
      </c>
      <c r="B527" s="48" t="s">
        <v>593</v>
      </c>
      <c r="C527" s="66">
        <v>42</v>
      </c>
      <c r="D527" s="80">
        <v>17</v>
      </c>
      <c r="E527" s="65">
        <f t="shared" si="45"/>
        <v>0.59523809523809523</v>
      </c>
      <c r="AW527" s="75"/>
      <c r="AX527" s="58"/>
      <c r="AY527" s="43"/>
      <c r="AZ527" s="84"/>
      <c r="BA527" s="13"/>
    </row>
    <row r="528" spans="1:53">
      <c r="A528" s="48" t="s">
        <v>72</v>
      </c>
      <c r="B528" s="48" t="s">
        <v>219</v>
      </c>
      <c r="C528" s="66">
        <v>224</v>
      </c>
      <c r="D528" s="80">
        <v>127</v>
      </c>
      <c r="E528" s="65">
        <f t="shared" si="45"/>
        <v>0.4330357142857143</v>
      </c>
      <c r="AW528" s="75"/>
      <c r="AX528" s="58"/>
      <c r="AY528" s="43"/>
      <c r="AZ528" s="84"/>
      <c r="BA528" s="13"/>
    </row>
    <row r="529" spans="1:53">
      <c r="A529" s="48" t="s">
        <v>52</v>
      </c>
      <c r="B529" s="48" t="s">
        <v>115</v>
      </c>
      <c r="C529" s="66">
        <v>650</v>
      </c>
      <c r="D529" s="80">
        <v>344</v>
      </c>
      <c r="E529" s="65">
        <f t="shared" si="45"/>
        <v>0.47076923076923072</v>
      </c>
      <c r="AW529" s="75"/>
      <c r="AX529" s="58"/>
      <c r="AY529" s="43"/>
      <c r="AZ529" s="84"/>
      <c r="BA529" s="13"/>
    </row>
    <row r="530" spans="1:53">
      <c r="A530" s="48" t="s">
        <v>52</v>
      </c>
      <c r="B530" s="48" t="s">
        <v>486</v>
      </c>
      <c r="C530" s="66">
        <v>63</v>
      </c>
      <c r="D530" s="80">
        <v>46</v>
      </c>
      <c r="E530" s="65">
        <f t="shared" si="45"/>
        <v>0.26984126984126988</v>
      </c>
      <c r="AW530" s="75"/>
      <c r="AX530" s="58"/>
      <c r="AY530" s="43"/>
      <c r="AZ530" s="84"/>
      <c r="BA530" s="13"/>
    </row>
    <row r="531" spans="1:53">
      <c r="A531" s="48" t="s">
        <v>1452</v>
      </c>
      <c r="B531" s="48" t="s">
        <v>299</v>
      </c>
      <c r="C531" s="66">
        <v>139</v>
      </c>
      <c r="D531" s="80">
        <v>79</v>
      </c>
      <c r="E531" s="65">
        <f t="shared" si="45"/>
        <v>0.43165467625899279</v>
      </c>
      <c r="AW531" s="75"/>
      <c r="AX531" s="58"/>
      <c r="AY531" s="43"/>
      <c r="AZ531" s="84"/>
      <c r="BA531" s="13"/>
    </row>
    <row r="532" spans="1:53">
      <c r="A532" s="48" t="s">
        <v>1452</v>
      </c>
      <c r="B532" s="48" t="s">
        <v>461</v>
      </c>
      <c r="C532" s="66">
        <v>68</v>
      </c>
      <c r="D532" s="80">
        <v>23</v>
      </c>
      <c r="E532" s="65">
        <f t="shared" si="45"/>
        <v>0.66176470588235292</v>
      </c>
      <c r="AW532" s="75"/>
      <c r="AX532" s="58"/>
      <c r="AY532" s="43"/>
      <c r="AZ532" s="84"/>
      <c r="BA532" s="13"/>
    </row>
    <row r="533" spans="1:53">
      <c r="A533" s="48" t="s">
        <v>61</v>
      </c>
      <c r="B533" s="48" t="s">
        <v>809</v>
      </c>
      <c r="C533" s="66">
        <v>15</v>
      </c>
      <c r="D533" s="80">
        <v>4</v>
      </c>
      <c r="E533" s="65">
        <f t="shared" si="45"/>
        <v>0.73333333333333339</v>
      </c>
      <c r="AW533" s="75"/>
      <c r="AX533" s="58"/>
      <c r="AY533" s="43"/>
      <c r="AZ533" s="84"/>
      <c r="BA533" s="13"/>
    </row>
    <row r="534" spans="1:53">
      <c r="A534" s="48" t="s">
        <v>58</v>
      </c>
      <c r="B534" s="48" t="s">
        <v>767</v>
      </c>
      <c r="C534" s="66">
        <v>19</v>
      </c>
      <c r="D534" s="80">
        <v>9</v>
      </c>
      <c r="E534" s="65">
        <f t="shared" si="45"/>
        <v>0.52631578947368429</v>
      </c>
      <c r="AW534" s="75"/>
      <c r="AX534" s="58"/>
      <c r="AY534" s="43"/>
      <c r="AZ534" s="84"/>
      <c r="BA534" s="13"/>
    </row>
    <row r="535" spans="1:53">
      <c r="A535" s="48" t="s">
        <v>61</v>
      </c>
      <c r="B535" s="48" t="s">
        <v>884</v>
      </c>
      <c r="C535" s="66">
        <v>7</v>
      </c>
      <c r="D535" s="80">
        <v>5</v>
      </c>
      <c r="E535" s="65">
        <f t="shared" si="45"/>
        <v>0.2857142857142857</v>
      </c>
      <c r="AW535" s="75"/>
      <c r="AX535" s="58"/>
      <c r="AY535" s="43"/>
      <c r="AZ535" s="84"/>
      <c r="BA535" s="13"/>
    </row>
    <row r="536" spans="1:53">
      <c r="A536" s="48" t="s">
        <v>72</v>
      </c>
      <c r="B536" s="48" t="s">
        <v>784</v>
      </c>
      <c r="C536" s="66">
        <v>18</v>
      </c>
      <c r="D536" s="80">
        <v>7</v>
      </c>
      <c r="E536" s="65">
        <f t="shared" si="45"/>
        <v>0.61111111111111116</v>
      </c>
      <c r="AW536" s="75"/>
      <c r="AX536" s="58"/>
      <c r="AY536" s="43"/>
      <c r="AZ536" s="84"/>
      <c r="BA536" s="13"/>
    </row>
    <row r="537" spans="1:53">
      <c r="A537" s="48" t="s">
        <v>72</v>
      </c>
      <c r="B537" s="48" t="s">
        <v>168</v>
      </c>
      <c r="C537" s="66">
        <v>329</v>
      </c>
      <c r="D537" s="80">
        <v>199</v>
      </c>
      <c r="E537" s="65">
        <f t="shared" si="45"/>
        <v>0.39513677811550152</v>
      </c>
      <c r="AW537" s="75"/>
      <c r="AX537" s="58"/>
      <c r="AY537" s="43"/>
      <c r="AZ537" s="84"/>
      <c r="BA537" s="13"/>
    </row>
    <row r="538" spans="1:53">
      <c r="A538" s="48" t="s">
        <v>58</v>
      </c>
      <c r="B538" s="48" t="s">
        <v>696</v>
      </c>
      <c r="C538" s="66">
        <v>27</v>
      </c>
      <c r="D538" s="80">
        <v>20</v>
      </c>
      <c r="E538" s="65">
        <f t="shared" si="45"/>
        <v>0.2592592592592593</v>
      </c>
      <c r="AW538" s="75"/>
      <c r="AX538" s="58"/>
      <c r="AY538" s="43"/>
      <c r="AZ538" s="84"/>
      <c r="BA538" s="13"/>
    </row>
    <row r="539" spans="1:53">
      <c r="A539" s="48" t="s">
        <v>52</v>
      </c>
      <c r="B539" s="48" t="s">
        <v>870</v>
      </c>
      <c r="C539" s="66">
        <v>9</v>
      </c>
      <c r="D539" s="80">
        <v>5</v>
      </c>
      <c r="E539" s="65">
        <f t="shared" si="45"/>
        <v>0.44444444444444442</v>
      </c>
      <c r="AW539" s="75"/>
      <c r="AX539" s="58"/>
      <c r="AY539" s="43"/>
      <c r="AZ539" s="84"/>
      <c r="BA539" s="13"/>
    </row>
    <row r="540" spans="1:53">
      <c r="A540" s="48" t="s">
        <v>58</v>
      </c>
      <c r="B540" s="48" t="s">
        <v>480</v>
      </c>
      <c r="C540" s="66">
        <v>64</v>
      </c>
      <c r="D540" s="80">
        <v>38</v>
      </c>
      <c r="E540" s="65">
        <f t="shared" si="45"/>
        <v>0.40625</v>
      </c>
      <c r="AW540" s="75"/>
      <c r="AX540" s="58"/>
      <c r="AY540" s="43"/>
      <c r="AZ540" s="84"/>
      <c r="BA540" s="13"/>
    </row>
    <row r="541" spans="1:53">
      <c r="A541" s="48" t="s">
        <v>58</v>
      </c>
      <c r="B541" s="48" t="s">
        <v>640</v>
      </c>
      <c r="C541" s="66">
        <v>34</v>
      </c>
      <c r="D541" s="80">
        <v>15</v>
      </c>
      <c r="E541" s="65">
        <f t="shared" si="45"/>
        <v>0.55882352941176472</v>
      </c>
      <c r="AW541" s="75"/>
      <c r="AX541" s="58"/>
      <c r="AY541" s="43"/>
      <c r="AZ541" s="84"/>
      <c r="BA541" s="13"/>
    </row>
    <row r="542" spans="1:53">
      <c r="A542" s="48" t="s">
        <v>52</v>
      </c>
      <c r="B542" s="48" t="s">
        <v>162</v>
      </c>
      <c r="C542" s="66">
        <v>355</v>
      </c>
      <c r="D542" s="80">
        <v>143</v>
      </c>
      <c r="E542" s="65">
        <f t="shared" si="45"/>
        <v>0.59718309859154928</v>
      </c>
      <c r="AW542" s="75"/>
      <c r="AX542" s="58"/>
      <c r="AY542" s="43"/>
      <c r="AZ542" s="84"/>
      <c r="BA542" s="13"/>
    </row>
    <row r="543" spans="1:53">
      <c r="A543" s="48" t="s">
        <v>72</v>
      </c>
      <c r="B543" s="48" t="s">
        <v>173</v>
      </c>
      <c r="C543" s="66">
        <v>311</v>
      </c>
      <c r="D543" s="80">
        <v>169</v>
      </c>
      <c r="E543" s="65">
        <f t="shared" si="45"/>
        <v>0.45659163987138263</v>
      </c>
      <c r="AW543" s="75"/>
      <c r="AX543" s="58"/>
      <c r="AY543" s="43"/>
      <c r="AZ543" s="84"/>
      <c r="BA543" s="13"/>
    </row>
    <row r="544" spans="1:53">
      <c r="A544" s="48" t="s">
        <v>52</v>
      </c>
      <c r="B544" s="48" t="s">
        <v>96</v>
      </c>
      <c r="C544" s="66">
        <v>931</v>
      </c>
      <c r="D544" s="80">
        <v>443</v>
      </c>
      <c r="E544" s="65">
        <f t="shared" si="45"/>
        <v>0.52416756176154666</v>
      </c>
      <c r="AW544" s="75"/>
      <c r="AX544" s="58"/>
      <c r="AY544" s="43"/>
      <c r="AZ544" s="84"/>
      <c r="BA544" s="13"/>
    </row>
    <row r="545" spans="1:53">
      <c r="A545" s="48" t="s">
        <v>1452</v>
      </c>
      <c r="B545" s="48" t="s">
        <v>516</v>
      </c>
      <c r="C545" s="66">
        <v>56</v>
      </c>
      <c r="D545" s="80">
        <v>25</v>
      </c>
      <c r="E545" s="65">
        <f t="shared" si="45"/>
        <v>0.5535714285714286</v>
      </c>
      <c r="AW545" s="75"/>
      <c r="AX545" s="58"/>
      <c r="AY545" s="43"/>
      <c r="AZ545" s="84"/>
      <c r="BA545" s="13"/>
    </row>
    <row r="546" spans="1:53">
      <c r="A546" s="48" t="s">
        <v>61</v>
      </c>
      <c r="B546" s="48" t="s">
        <v>810</v>
      </c>
      <c r="C546" s="66">
        <v>15</v>
      </c>
      <c r="D546" s="80">
        <v>6</v>
      </c>
      <c r="E546" s="65">
        <f t="shared" si="45"/>
        <v>0.6</v>
      </c>
      <c r="AW546" s="75"/>
      <c r="AX546" s="58"/>
      <c r="AY546" s="43"/>
      <c r="AZ546" s="84"/>
      <c r="BA546" s="13"/>
    </row>
    <row r="547" spans="1:53">
      <c r="A547" s="48" t="s">
        <v>1452</v>
      </c>
      <c r="B547" s="48" t="s">
        <v>343</v>
      </c>
      <c r="C547" s="66">
        <v>114</v>
      </c>
      <c r="D547" s="80">
        <v>58</v>
      </c>
      <c r="E547" s="65">
        <f t="shared" si="45"/>
        <v>0.49122807017543857</v>
      </c>
      <c r="AW547" s="75"/>
      <c r="AX547" s="58"/>
      <c r="AY547" s="43"/>
      <c r="AZ547" s="84"/>
      <c r="BA547" s="13"/>
    </row>
    <row r="548" spans="1:53">
      <c r="A548" s="48" t="s">
        <v>61</v>
      </c>
      <c r="B548" s="48" t="s">
        <v>881</v>
      </c>
      <c r="C548" s="66">
        <v>8</v>
      </c>
      <c r="D548" s="80">
        <v>5</v>
      </c>
      <c r="E548" s="65">
        <f t="shared" si="45"/>
        <v>0.375</v>
      </c>
      <c r="AW548" s="75"/>
      <c r="AX548" s="58"/>
      <c r="AY548" s="43"/>
      <c r="AZ548" s="84"/>
      <c r="BA548" s="13"/>
    </row>
    <row r="549" spans="1:53">
      <c r="A549" s="48" t="s">
        <v>52</v>
      </c>
      <c r="B549" s="48" t="s">
        <v>532</v>
      </c>
      <c r="C549" s="66">
        <v>53</v>
      </c>
      <c r="D549" s="80">
        <v>24</v>
      </c>
      <c r="E549" s="65">
        <f t="shared" si="45"/>
        <v>0.54716981132075471</v>
      </c>
      <c r="AW549" s="75"/>
      <c r="AX549" s="58"/>
      <c r="AY549" s="43"/>
      <c r="AZ549" s="84"/>
      <c r="BA549" s="13"/>
    </row>
    <row r="550" spans="1:53">
      <c r="A550" s="48" t="s">
        <v>72</v>
      </c>
      <c r="B550" s="48" t="s">
        <v>340</v>
      </c>
      <c r="C550" s="66">
        <v>117</v>
      </c>
      <c r="D550" s="80">
        <v>76</v>
      </c>
      <c r="E550" s="65">
        <f t="shared" si="45"/>
        <v>0.3504273504273504</v>
      </c>
      <c r="AW550" s="75"/>
      <c r="AX550" s="58"/>
      <c r="AY550" s="43"/>
      <c r="AZ550" s="84"/>
      <c r="BA550" s="13"/>
    </row>
    <row r="551" spans="1:53">
      <c r="A551" s="48" t="s">
        <v>58</v>
      </c>
      <c r="B551" s="48" t="s">
        <v>727</v>
      </c>
      <c r="C551" s="66">
        <v>23</v>
      </c>
      <c r="D551" s="80">
        <v>12</v>
      </c>
      <c r="E551" s="65">
        <f t="shared" si="45"/>
        <v>0.47826086956521741</v>
      </c>
      <c r="AW551" s="75"/>
      <c r="AX551" s="58"/>
      <c r="AY551" s="43"/>
      <c r="AZ551" s="84"/>
      <c r="BA551" s="13"/>
    </row>
    <row r="552" spans="1:53">
      <c r="A552" s="48" t="s">
        <v>58</v>
      </c>
      <c r="B552" s="48" t="s">
        <v>641</v>
      </c>
      <c r="C552" s="66">
        <v>34</v>
      </c>
      <c r="D552" s="80">
        <v>23</v>
      </c>
      <c r="E552" s="65">
        <f t="shared" si="45"/>
        <v>0.32352941176470584</v>
      </c>
      <c r="AW552" s="75"/>
      <c r="AX552" s="58"/>
      <c r="AY552" s="43"/>
      <c r="AZ552" s="84"/>
      <c r="BA552" s="13"/>
    </row>
    <row r="553" spans="1:53">
      <c r="A553" s="48" t="s">
        <v>1452</v>
      </c>
      <c r="B553" s="48" t="s">
        <v>721</v>
      </c>
      <c r="C553" s="66">
        <v>24</v>
      </c>
      <c r="D553" s="80">
        <v>13</v>
      </c>
      <c r="E553" s="65">
        <f t="shared" si="45"/>
        <v>0.45833333333333337</v>
      </c>
      <c r="AW553" s="75"/>
      <c r="AX553" s="58"/>
      <c r="AY553" s="43"/>
      <c r="AZ553" s="84"/>
      <c r="BA553" s="13"/>
    </row>
    <row r="554" spans="1:53">
      <c r="A554" s="48" t="s">
        <v>52</v>
      </c>
      <c r="B554" s="48" t="s">
        <v>255</v>
      </c>
      <c r="C554" s="66">
        <v>184</v>
      </c>
      <c r="D554" s="80">
        <v>105</v>
      </c>
      <c r="E554" s="65">
        <f t="shared" si="45"/>
        <v>0.42934782608695654</v>
      </c>
      <c r="AW554" s="75"/>
      <c r="AX554" s="58"/>
      <c r="AY554" s="85"/>
      <c r="AZ554" s="84"/>
      <c r="BA554" s="13"/>
    </row>
    <row r="555" spans="1:53">
      <c r="A555" s="48" t="s">
        <v>52</v>
      </c>
      <c r="B555" s="48" t="s">
        <v>109</v>
      </c>
      <c r="C555" s="66">
        <v>719</v>
      </c>
      <c r="D555" s="80">
        <v>372</v>
      </c>
      <c r="E555" s="65">
        <f t="shared" si="45"/>
        <v>0.48261474269819193</v>
      </c>
      <c r="AW555" s="75"/>
      <c r="AX555" s="58"/>
      <c r="AY555" s="43"/>
      <c r="AZ555" s="84"/>
      <c r="BA555" s="13"/>
    </row>
    <row r="556" spans="1:53">
      <c r="A556" s="48" t="s">
        <v>79</v>
      </c>
      <c r="B556" s="48" t="s">
        <v>80</v>
      </c>
      <c r="C556" s="64">
        <v>1439</v>
      </c>
      <c r="D556" s="80">
        <v>705</v>
      </c>
      <c r="E556" s="65">
        <f t="shared" si="45"/>
        <v>0.51007644197359281</v>
      </c>
      <c r="AW556" s="75"/>
      <c r="AX556" s="58"/>
      <c r="AY556" s="43"/>
      <c r="AZ556" s="84"/>
      <c r="BA556" s="13"/>
    </row>
    <row r="557" spans="1:53">
      <c r="A557" s="48" t="s">
        <v>72</v>
      </c>
      <c r="B557" s="48" t="s">
        <v>209</v>
      </c>
      <c r="C557" s="66">
        <v>244</v>
      </c>
      <c r="D557" s="80">
        <v>126</v>
      </c>
      <c r="E557" s="65">
        <f t="shared" si="45"/>
        <v>0.48360655737704916</v>
      </c>
      <c r="AW557" s="75"/>
      <c r="AX557" s="58"/>
      <c r="AY557" s="43"/>
      <c r="AZ557" s="84"/>
      <c r="BA557" s="13"/>
    </row>
    <row r="558" spans="1:53">
      <c r="A558" s="48" t="s">
        <v>72</v>
      </c>
      <c r="B558" s="48" t="s">
        <v>187</v>
      </c>
      <c r="C558" s="66">
        <v>286</v>
      </c>
      <c r="D558" s="80">
        <v>161</v>
      </c>
      <c r="E558" s="65">
        <f t="shared" si="45"/>
        <v>0.43706293706293708</v>
      </c>
      <c r="AW558" s="75"/>
      <c r="AX558" s="58"/>
      <c r="AY558" s="43"/>
      <c r="AZ558" s="84"/>
      <c r="BA558" s="13"/>
    </row>
    <row r="559" spans="1:53">
      <c r="A559" s="48" t="s">
        <v>52</v>
      </c>
      <c r="B559" s="48" t="s">
        <v>278</v>
      </c>
      <c r="C559" s="66">
        <v>157</v>
      </c>
      <c r="D559" s="80">
        <v>83</v>
      </c>
      <c r="E559" s="65">
        <f t="shared" si="45"/>
        <v>0.4713375796178344</v>
      </c>
      <c r="AW559" s="75"/>
      <c r="AX559" s="58"/>
      <c r="AY559" s="43"/>
      <c r="AZ559" s="84"/>
      <c r="BA559" s="13"/>
    </row>
    <row r="560" spans="1:53">
      <c r="A560" s="48" t="s">
        <v>72</v>
      </c>
      <c r="B560" s="48" t="s">
        <v>288</v>
      </c>
      <c r="C560" s="66">
        <v>149</v>
      </c>
      <c r="D560" s="80">
        <v>73</v>
      </c>
      <c r="E560" s="65">
        <f t="shared" si="45"/>
        <v>0.51006711409395966</v>
      </c>
      <c r="AW560" s="75"/>
      <c r="AX560" s="58"/>
      <c r="AY560" s="43"/>
      <c r="AZ560" s="84"/>
      <c r="BA560" s="13"/>
    </row>
    <row r="561" spans="1:53">
      <c r="A561" s="48" t="s">
        <v>72</v>
      </c>
      <c r="B561" s="48" t="s">
        <v>649</v>
      </c>
      <c r="C561" s="66">
        <v>33</v>
      </c>
      <c r="D561" s="80">
        <v>19</v>
      </c>
      <c r="E561" s="65">
        <f t="shared" si="45"/>
        <v>0.4242424242424242</v>
      </c>
      <c r="AW561" s="75"/>
      <c r="AX561" s="58"/>
      <c r="AY561" s="43"/>
      <c r="AZ561" s="84"/>
      <c r="BA561" s="13"/>
    </row>
    <row r="562" spans="1:53">
      <c r="A562" s="48" t="s">
        <v>72</v>
      </c>
      <c r="B562" s="48" t="s">
        <v>871</v>
      </c>
      <c r="C562" s="66">
        <v>9</v>
      </c>
      <c r="D562" s="80">
        <v>3</v>
      </c>
      <c r="E562" s="65">
        <f t="shared" si="45"/>
        <v>0.66666666666666674</v>
      </c>
      <c r="AW562" s="75"/>
      <c r="AX562" s="58"/>
      <c r="AY562" s="85"/>
      <c r="AZ562" s="84"/>
      <c r="BA562" s="13"/>
    </row>
    <row r="563" spans="1:53">
      <c r="A563" s="48" t="s">
        <v>52</v>
      </c>
      <c r="B563" s="48" t="s">
        <v>902</v>
      </c>
      <c r="C563" s="66">
        <v>4</v>
      </c>
      <c r="D563" s="80">
        <v>4</v>
      </c>
      <c r="E563" s="65">
        <f t="shared" si="45"/>
        <v>0</v>
      </c>
      <c r="AW563" s="75"/>
      <c r="AX563" s="58"/>
      <c r="AY563" s="43"/>
      <c r="AZ563" s="84"/>
      <c r="BA563" s="13"/>
    </row>
    <row r="564" spans="1:53">
      <c r="A564" s="48" t="s">
        <v>72</v>
      </c>
      <c r="B564" s="48" t="s">
        <v>83</v>
      </c>
      <c r="C564" s="64">
        <v>1253</v>
      </c>
      <c r="D564" s="80">
        <v>605</v>
      </c>
      <c r="E564" s="65">
        <f t="shared" si="45"/>
        <v>0.51715881883479642</v>
      </c>
      <c r="AW564" s="75"/>
      <c r="AX564" s="58"/>
      <c r="AY564" s="85"/>
      <c r="AZ564" s="84"/>
      <c r="BA564" s="13"/>
    </row>
    <row r="565" spans="1:53">
      <c r="A565" s="48" t="s">
        <v>61</v>
      </c>
      <c r="B565" s="48" t="s">
        <v>885</v>
      </c>
      <c r="C565" s="66">
        <v>7</v>
      </c>
      <c r="D565" s="80">
        <v>3</v>
      </c>
      <c r="E565" s="65">
        <f t="shared" si="45"/>
        <v>0.5714285714285714</v>
      </c>
      <c r="AW565" s="75"/>
      <c r="AX565" s="58"/>
      <c r="AY565" s="43"/>
      <c r="AZ565" s="84"/>
      <c r="BA565" s="13"/>
    </row>
    <row r="566" spans="1:53">
      <c r="A566" s="48" t="s">
        <v>56</v>
      </c>
      <c r="B566" s="48" t="s">
        <v>77</v>
      </c>
      <c r="C566" s="64">
        <v>1499</v>
      </c>
      <c r="D566" s="80">
        <v>813</v>
      </c>
      <c r="E566" s="65">
        <f t="shared" si="45"/>
        <v>0.45763842561707802</v>
      </c>
      <c r="AW566" s="75"/>
      <c r="AX566" s="58"/>
      <c r="AY566" s="43"/>
      <c r="AZ566" s="84"/>
      <c r="BA566" s="13"/>
    </row>
    <row r="567" spans="1:53">
      <c r="A567" s="48" t="s">
        <v>56</v>
      </c>
      <c r="B567" s="48" t="s">
        <v>122</v>
      </c>
      <c r="C567" s="66">
        <v>594</v>
      </c>
      <c r="D567" s="80">
        <v>280</v>
      </c>
      <c r="E567" s="65">
        <f t="shared" si="45"/>
        <v>0.52861952861952854</v>
      </c>
      <c r="AW567" s="75"/>
      <c r="AX567" s="58"/>
      <c r="AY567" s="43"/>
      <c r="AZ567" s="84"/>
      <c r="BA567" s="13"/>
    </row>
    <row r="568" spans="1:53">
      <c r="A568" s="48" t="s">
        <v>58</v>
      </c>
      <c r="B568" s="48" t="s">
        <v>420</v>
      </c>
      <c r="C568" s="66">
        <v>78</v>
      </c>
      <c r="D568" s="80">
        <v>37</v>
      </c>
      <c r="E568" s="65">
        <f t="shared" si="45"/>
        <v>0.52564102564102566</v>
      </c>
      <c r="AW568" s="75"/>
      <c r="AX568" s="58"/>
      <c r="AY568" s="43"/>
      <c r="AZ568" s="84"/>
      <c r="BA568" s="13"/>
    </row>
    <row r="569" spans="1:53">
      <c r="A569" s="48" t="s">
        <v>58</v>
      </c>
      <c r="B569" s="48" t="s">
        <v>650</v>
      </c>
      <c r="C569" s="66">
        <v>33</v>
      </c>
      <c r="D569" s="80">
        <v>20</v>
      </c>
      <c r="E569" s="65">
        <f t="shared" si="45"/>
        <v>0.39393939393939392</v>
      </c>
      <c r="AW569" s="75"/>
      <c r="AX569" s="58"/>
      <c r="AY569" s="43"/>
      <c r="AZ569" s="84"/>
      <c r="BA569" s="13"/>
    </row>
    <row r="570" spans="1:53">
      <c r="A570" s="48" t="s">
        <v>64</v>
      </c>
      <c r="B570" s="48" t="s">
        <v>817</v>
      </c>
      <c r="C570" s="66">
        <v>14</v>
      </c>
      <c r="D570" s="80">
        <v>16</v>
      </c>
      <c r="E570" s="65">
        <f t="shared" si="45"/>
        <v>-0.14285714285714279</v>
      </c>
      <c r="AW570" s="75"/>
      <c r="AX570" s="58"/>
      <c r="AY570" s="43"/>
      <c r="AZ570" s="84"/>
      <c r="BA570" s="13"/>
    </row>
    <row r="571" spans="1:53">
      <c r="A571" s="48" t="s">
        <v>1452</v>
      </c>
      <c r="B571" s="48" t="s">
        <v>301</v>
      </c>
      <c r="C571" s="66">
        <v>138</v>
      </c>
      <c r="D571" s="80">
        <v>80</v>
      </c>
      <c r="E571" s="65">
        <f t="shared" si="45"/>
        <v>0.42028985507246375</v>
      </c>
      <c r="AW571" s="75"/>
      <c r="AX571" s="58"/>
      <c r="AY571" s="43"/>
      <c r="AZ571" s="84"/>
      <c r="BA571" s="13"/>
    </row>
    <row r="572" spans="1:53">
      <c r="A572" s="48" t="s">
        <v>64</v>
      </c>
      <c r="B572" s="48" t="s">
        <v>372</v>
      </c>
      <c r="C572" s="66">
        <v>97</v>
      </c>
      <c r="D572" s="80">
        <v>54</v>
      </c>
      <c r="E572" s="65">
        <f t="shared" si="45"/>
        <v>0.44329896907216493</v>
      </c>
      <c r="AW572" s="75"/>
      <c r="AX572" s="58"/>
      <c r="AY572" s="43"/>
      <c r="AZ572" s="84"/>
      <c r="BA572" s="13"/>
    </row>
    <row r="573" spans="1:53">
      <c r="A573" s="48" t="s">
        <v>1452</v>
      </c>
      <c r="B573" s="48" t="s">
        <v>218</v>
      </c>
      <c r="C573" s="66">
        <v>226</v>
      </c>
      <c r="D573" s="80">
        <v>107</v>
      </c>
      <c r="E573" s="65">
        <f t="shared" si="45"/>
        <v>0.52654867256637172</v>
      </c>
      <c r="AW573" s="75"/>
      <c r="AX573" s="58"/>
      <c r="AY573" s="43"/>
      <c r="AZ573" s="84"/>
      <c r="BA573" s="13"/>
    </row>
    <row r="574" spans="1:53">
      <c r="A574" s="48" t="s">
        <v>58</v>
      </c>
      <c r="B574" s="48" t="s">
        <v>728</v>
      </c>
      <c r="C574" s="66">
        <v>23</v>
      </c>
      <c r="D574" s="80">
        <v>13</v>
      </c>
      <c r="E574" s="65">
        <f t="shared" si="45"/>
        <v>0.43478260869565222</v>
      </c>
      <c r="AW574" s="75"/>
      <c r="AX574" s="58"/>
      <c r="AY574" s="43"/>
      <c r="AZ574" s="84"/>
      <c r="BA574" s="13"/>
    </row>
    <row r="575" spans="1:53">
      <c r="A575" s="48" t="s">
        <v>58</v>
      </c>
      <c r="B575" s="48" t="s">
        <v>892</v>
      </c>
      <c r="C575" s="66">
        <v>6</v>
      </c>
      <c r="D575" s="80">
        <v>4</v>
      </c>
      <c r="E575" s="65">
        <f t="shared" si="45"/>
        <v>0.33333333333333337</v>
      </c>
      <c r="AW575" s="75"/>
      <c r="AX575" s="58"/>
      <c r="AY575" s="43"/>
      <c r="AZ575" s="84"/>
      <c r="BA575" s="13"/>
    </row>
    <row r="576" spans="1:53">
      <c r="A576" s="48" t="s">
        <v>72</v>
      </c>
      <c r="B576" s="48" t="s">
        <v>642</v>
      </c>
      <c r="C576" s="66">
        <v>34</v>
      </c>
      <c r="D576" s="80">
        <v>23</v>
      </c>
      <c r="E576" s="65">
        <f t="shared" si="45"/>
        <v>0.32352941176470584</v>
      </c>
      <c r="AW576" s="75"/>
      <c r="AX576" s="58"/>
      <c r="AY576" s="43"/>
      <c r="AZ576" s="84"/>
      <c r="BA576" s="13"/>
    </row>
    <row r="577" spans="1:53">
      <c r="A577" s="48" t="s">
        <v>58</v>
      </c>
      <c r="B577" s="48" t="s">
        <v>711</v>
      </c>
      <c r="C577" s="66">
        <v>25</v>
      </c>
      <c r="D577" s="80">
        <v>8</v>
      </c>
      <c r="E577" s="65">
        <f t="shared" si="45"/>
        <v>0.67999999999999994</v>
      </c>
      <c r="AW577" s="75"/>
      <c r="AX577" s="58"/>
      <c r="AY577" s="43"/>
      <c r="AZ577" s="84"/>
      <c r="BA577" s="13"/>
    </row>
    <row r="578" spans="1:53">
      <c r="A578" s="48" t="s">
        <v>72</v>
      </c>
      <c r="B578" s="48" t="s">
        <v>402</v>
      </c>
      <c r="C578" s="66">
        <v>85</v>
      </c>
      <c r="D578" s="80">
        <v>46</v>
      </c>
      <c r="E578" s="65">
        <f t="shared" si="45"/>
        <v>0.45882352941176474</v>
      </c>
      <c r="AW578" s="75"/>
      <c r="AX578" s="58"/>
      <c r="AY578" s="43"/>
      <c r="AZ578" s="84"/>
      <c r="BA578" s="13"/>
    </row>
    <row r="579" spans="1:53">
      <c r="A579" s="48" t="s">
        <v>61</v>
      </c>
      <c r="B579" s="48" t="s">
        <v>739</v>
      </c>
      <c r="C579" s="66">
        <v>22</v>
      </c>
      <c r="D579" s="80">
        <v>20</v>
      </c>
      <c r="E579" s="65">
        <f t="shared" si="45"/>
        <v>9.0909090909090939E-2</v>
      </c>
      <c r="AW579" s="75"/>
      <c r="AX579" s="58"/>
      <c r="AY579" s="43"/>
      <c r="AZ579" s="84"/>
      <c r="BA579" s="13"/>
    </row>
    <row r="580" spans="1:53">
      <c r="A580" s="48" t="s">
        <v>56</v>
      </c>
      <c r="B580" s="48" t="s">
        <v>687</v>
      </c>
      <c r="C580" s="66">
        <v>28</v>
      </c>
      <c r="D580" s="80">
        <v>22</v>
      </c>
      <c r="E580" s="65">
        <f t="shared" si="45"/>
        <v>0.2142857142857143</v>
      </c>
      <c r="AW580" s="75"/>
      <c r="AX580" s="58"/>
      <c r="AY580" s="43"/>
      <c r="AZ580" s="84"/>
      <c r="BA580" s="13"/>
    </row>
    <row r="581" spans="1:53">
      <c r="A581" s="48" t="s">
        <v>52</v>
      </c>
      <c r="B581" s="48" t="s">
        <v>134</v>
      </c>
      <c r="C581" s="66">
        <v>495</v>
      </c>
      <c r="D581" s="80">
        <v>226</v>
      </c>
      <c r="E581" s="65">
        <f t="shared" si="45"/>
        <v>0.54343434343434338</v>
      </c>
      <c r="AW581" s="75"/>
      <c r="AX581" s="58"/>
      <c r="AY581" s="43"/>
      <c r="AZ581" s="84"/>
      <c r="BA581" s="13"/>
    </row>
    <row r="582" spans="1:53">
      <c r="A582" s="48" t="s">
        <v>58</v>
      </c>
      <c r="B582" s="48" t="s">
        <v>598</v>
      </c>
      <c r="C582" s="66">
        <v>41</v>
      </c>
      <c r="D582" s="80">
        <v>21</v>
      </c>
      <c r="E582" s="65">
        <f t="shared" ref="E582:E645" si="46">1-(D582/C582)</f>
        <v>0.48780487804878048</v>
      </c>
      <c r="AW582" s="75"/>
      <c r="AX582" s="58"/>
      <c r="AY582" s="43"/>
      <c r="AZ582" s="84"/>
      <c r="BA582" s="13"/>
    </row>
    <row r="583" spans="1:53">
      <c r="A583" s="48" t="s">
        <v>58</v>
      </c>
      <c r="B583" s="48" t="s">
        <v>798</v>
      </c>
      <c r="C583" s="66">
        <v>16</v>
      </c>
      <c r="D583" s="80">
        <v>7</v>
      </c>
      <c r="E583" s="65">
        <f t="shared" si="46"/>
        <v>0.5625</v>
      </c>
      <c r="AW583" s="75"/>
      <c r="AX583" s="58"/>
      <c r="AY583" s="43"/>
      <c r="AZ583" s="84"/>
      <c r="BA583" s="13"/>
    </row>
    <row r="584" spans="1:53">
      <c r="A584" s="48" t="s">
        <v>52</v>
      </c>
      <c r="B584" s="48" t="s">
        <v>643</v>
      </c>
      <c r="C584" s="66">
        <v>34</v>
      </c>
      <c r="D584" s="80">
        <v>21</v>
      </c>
      <c r="E584" s="65">
        <f t="shared" si="46"/>
        <v>0.38235294117647056</v>
      </c>
      <c r="AW584" s="75"/>
      <c r="AX584" s="58"/>
      <c r="AY584" s="43"/>
      <c r="AZ584" s="84"/>
      <c r="BA584" s="13"/>
    </row>
    <row r="585" spans="1:53">
      <c r="A585" s="48" t="s">
        <v>52</v>
      </c>
      <c r="B585" s="48" t="s">
        <v>384</v>
      </c>
      <c r="C585" s="66">
        <v>91</v>
      </c>
      <c r="D585" s="80">
        <v>50</v>
      </c>
      <c r="E585" s="65">
        <f t="shared" si="46"/>
        <v>0.4505494505494505</v>
      </c>
      <c r="AW585" s="75"/>
      <c r="AX585" s="58"/>
      <c r="AY585" s="43"/>
      <c r="AZ585" s="84"/>
      <c r="BA585" s="13"/>
    </row>
    <row r="586" spans="1:53">
      <c r="A586" s="48" t="s">
        <v>56</v>
      </c>
      <c r="B586" s="48" t="s">
        <v>378</v>
      </c>
      <c r="C586" s="66">
        <v>93</v>
      </c>
      <c r="D586" s="80">
        <v>66</v>
      </c>
      <c r="E586" s="65">
        <f t="shared" si="46"/>
        <v>0.29032258064516125</v>
      </c>
      <c r="AW586" s="75"/>
      <c r="AX586" s="58"/>
      <c r="AY586" s="43"/>
      <c r="AZ586" s="84"/>
      <c r="BA586" s="13"/>
    </row>
    <row r="587" spans="1:53">
      <c r="A587" s="48" t="s">
        <v>72</v>
      </c>
      <c r="B587" s="48" t="s">
        <v>171</v>
      </c>
      <c r="C587" s="66">
        <v>321</v>
      </c>
      <c r="D587" s="80">
        <v>184</v>
      </c>
      <c r="E587" s="65">
        <f t="shared" si="46"/>
        <v>0.42679127725856703</v>
      </c>
      <c r="AW587" s="75"/>
      <c r="AX587" s="58"/>
      <c r="AY587" s="43"/>
      <c r="AZ587" s="84"/>
      <c r="BA587" s="13"/>
    </row>
    <row r="588" spans="1:53">
      <c r="A588" s="48" t="s">
        <v>64</v>
      </c>
      <c r="B588" s="48" t="s">
        <v>671</v>
      </c>
      <c r="C588" s="66">
        <v>30</v>
      </c>
      <c r="D588" s="80">
        <v>11</v>
      </c>
      <c r="E588" s="65">
        <f t="shared" si="46"/>
        <v>0.6333333333333333</v>
      </c>
      <c r="AW588" s="75"/>
      <c r="AX588" s="58"/>
      <c r="AY588" s="43"/>
      <c r="AZ588" s="84"/>
      <c r="BA588" s="13"/>
    </row>
    <row r="589" spans="1:53">
      <c r="A589" s="48" t="s">
        <v>64</v>
      </c>
      <c r="B589" s="48" t="s">
        <v>850</v>
      </c>
      <c r="C589" s="66">
        <v>11</v>
      </c>
      <c r="D589" s="80">
        <v>5</v>
      </c>
      <c r="E589" s="65">
        <f t="shared" si="46"/>
        <v>0.54545454545454541</v>
      </c>
      <c r="AW589" s="75"/>
      <c r="AX589" s="58"/>
      <c r="AY589" s="43"/>
      <c r="AZ589" s="84"/>
      <c r="BA589" s="13"/>
    </row>
    <row r="590" spans="1:53">
      <c r="A590" s="48" t="s">
        <v>58</v>
      </c>
      <c r="B590" s="48" t="s">
        <v>688</v>
      </c>
      <c r="C590" s="66">
        <v>28</v>
      </c>
      <c r="D590" s="80">
        <v>18</v>
      </c>
      <c r="E590" s="65">
        <f t="shared" si="46"/>
        <v>0.3571428571428571</v>
      </c>
      <c r="AW590" s="75"/>
      <c r="AX590" s="58"/>
      <c r="AY590" s="43"/>
      <c r="AZ590" s="84"/>
      <c r="BA590" s="13"/>
    </row>
    <row r="591" spans="1:53">
      <c r="A591" s="48" t="s">
        <v>58</v>
      </c>
      <c r="B591" s="48" t="s">
        <v>563</v>
      </c>
      <c r="C591" s="66">
        <v>47</v>
      </c>
      <c r="D591" s="80">
        <v>16</v>
      </c>
      <c r="E591" s="65">
        <f t="shared" si="46"/>
        <v>0.65957446808510634</v>
      </c>
      <c r="AW591" s="75"/>
      <c r="AX591" s="58"/>
      <c r="AY591" s="43"/>
      <c r="AZ591" s="84"/>
      <c r="BA591" s="13"/>
    </row>
    <row r="592" spans="1:53">
      <c r="A592" s="48" t="s">
        <v>64</v>
      </c>
      <c r="B592" s="48" t="s">
        <v>672</v>
      </c>
      <c r="C592" s="66">
        <v>30</v>
      </c>
      <c r="D592" s="80">
        <v>11</v>
      </c>
      <c r="E592" s="65">
        <f t="shared" si="46"/>
        <v>0.6333333333333333</v>
      </c>
      <c r="AW592" s="75"/>
      <c r="AX592" s="58"/>
      <c r="AY592" s="43"/>
      <c r="AZ592" s="84"/>
      <c r="BA592" s="13"/>
    </row>
    <row r="593" spans="1:53">
      <c r="A593" s="48" t="s">
        <v>52</v>
      </c>
      <c r="B593" s="48" t="s">
        <v>834</v>
      </c>
      <c r="C593" s="66">
        <v>12</v>
      </c>
      <c r="D593" s="80">
        <v>6</v>
      </c>
      <c r="E593" s="65">
        <f t="shared" si="46"/>
        <v>0.5</v>
      </c>
      <c r="AW593" s="75"/>
      <c r="AX593" s="58"/>
      <c r="AY593" s="43"/>
      <c r="AZ593" s="84"/>
      <c r="BA593" s="13"/>
    </row>
    <row r="594" spans="1:53">
      <c r="A594" s="48" t="s">
        <v>52</v>
      </c>
      <c r="B594" s="48" t="s">
        <v>673</v>
      </c>
      <c r="C594" s="66">
        <v>30</v>
      </c>
      <c r="D594" s="80">
        <v>14</v>
      </c>
      <c r="E594" s="65">
        <f t="shared" si="46"/>
        <v>0.53333333333333333</v>
      </c>
      <c r="AW594" s="75"/>
      <c r="AX594" s="58"/>
      <c r="AY594" s="43"/>
      <c r="AZ594" s="84"/>
      <c r="BA594" s="13"/>
    </row>
    <row r="595" spans="1:53">
      <c r="A595" s="48" t="s">
        <v>72</v>
      </c>
      <c r="B595" s="48" t="s">
        <v>355</v>
      </c>
      <c r="C595" s="66">
        <v>107</v>
      </c>
      <c r="D595" s="80">
        <v>67</v>
      </c>
      <c r="E595" s="65">
        <f t="shared" si="46"/>
        <v>0.37383177570093462</v>
      </c>
      <c r="AW595" s="75"/>
      <c r="AX595" s="58"/>
      <c r="AY595" s="43"/>
      <c r="AZ595" s="84"/>
      <c r="BA595" s="13"/>
    </row>
    <row r="596" spans="1:53">
      <c r="A596" s="48" t="s">
        <v>64</v>
      </c>
      <c r="B596" s="48" t="s">
        <v>521</v>
      </c>
      <c r="C596" s="66">
        <v>55</v>
      </c>
      <c r="D596" s="80">
        <v>28</v>
      </c>
      <c r="E596" s="65">
        <f t="shared" si="46"/>
        <v>0.49090909090909096</v>
      </c>
      <c r="AW596" s="75"/>
      <c r="AX596" s="58"/>
      <c r="AY596" s="43"/>
      <c r="AZ596" s="84"/>
      <c r="BA596" s="13"/>
    </row>
    <row r="597" spans="1:53">
      <c r="A597" s="48" t="s">
        <v>61</v>
      </c>
      <c r="B597" s="48" t="s">
        <v>799</v>
      </c>
      <c r="C597" s="66">
        <v>16</v>
      </c>
      <c r="D597" s="80">
        <v>4</v>
      </c>
      <c r="E597" s="65">
        <f t="shared" si="46"/>
        <v>0.75</v>
      </c>
      <c r="AW597" s="75"/>
      <c r="AX597" s="58"/>
      <c r="AY597" s="43"/>
      <c r="AZ597" s="84"/>
      <c r="BA597" s="13"/>
    </row>
    <row r="598" spans="1:53">
      <c r="A598" s="48" t="s">
        <v>72</v>
      </c>
      <c r="B598" s="48" t="s">
        <v>510</v>
      </c>
      <c r="C598" s="66">
        <v>58</v>
      </c>
      <c r="D598" s="80">
        <v>33</v>
      </c>
      <c r="E598" s="65">
        <f t="shared" si="46"/>
        <v>0.43103448275862066</v>
      </c>
      <c r="AW598" s="75"/>
      <c r="AX598" s="58"/>
      <c r="AY598" s="43"/>
      <c r="AZ598" s="84"/>
      <c r="BA598" s="13"/>
    </row>
    <row r="599" spans="1:53">
      <c r="A599" s="48" t="s">
        <v>56</v>
      </c>
      <c r="B599" s="48" t="s">
        <v>722</v>
      </c>
      <c r="C599" s="66">
        <v>24</v>
      </c>
      <c r="D599" s="80">
        <v>9</v>
      </c>
      <c r="E599" s="65">
        <f t="shared" si="46"/>
        <v>0.625</v>
      </c>
      <c r="AW599" s="75"/>
      <c r="AX599" s="58"/>
      <c r="AY599" s="43"/>
      <c r="AZ599" s="84"/>
      <c r="BA599" s="13"/>
    </row>
    <row r="600" spans="1:53">
      <c r="A600" s="48" t="s">
        <v>58</v>
      </c>
      <c r="B600" s="48" t="s">
        <v>465</v>
      </c>
      <c r="C600" s="66">
        <v>67</v>
      </c>
      <c r="D600" s="80">
        <v>34</v>
      </c>
      <c r="E600" s="65">
        <f t="shared" si="46"/>
        <v>0.4925373134328358</v>
      </c>
      <c r="AW600" s="75"/>
      <c r="AX600" s="58"/>
      <c r="AY600" s="43"/>
      <c r="AZ600" s="84"/>
      <c r="BA600" s="13"/>
    </row>
    <row r="601" spans="1:53">
      <c r="A601" s="48" t="s">
        <v>72</v>
      </c>
      <c r="B601" s="48" t="s">
        <v>644</v>
      </c>
      <c r="C601" s="66">
        <v>34</v>
      </c>
      <c r="D601" s="80">
        <v>24</v>
      </c>
      <c r="E601" s="65">
        <f t="shared" si="46"/>
        <v>0.29411764705882348</v>
      </c>
      <c r="AW601" s="75"/>
      <c r="AX601" s="58"/>
      <c r="AY601" s="43"/>
      <c r="AZ601" s="84"/>
      <c r="BA601" s="13"/>
    </row>
    <row r="602" spans="1:53">
      <c r="A602" s="48" t="s">
        <v>72</v>
      </c>
      <c r="B602" s="48" t="s">
        <v>527</v>
      </c>
      <c r="C602" s="66">
        <v>54</v>
      </c>
      <c r="D602" s="80">
        <v>19</v>
      </c>
      <c r="E602" s="65">
        <f t="shared" si="46"/>
        <v>0.64814814814814814</v>
      </c>
      <c r="AW602" s="75"/>
      <c r="AX602" s="58"/>
      <c r="AY602" s="43"/>
      <c r="AZ602" s="84"/>
      <c r="BA602" s="13"/>
    </row>
    <row r="603" spans="1:53">
      <c r="A603" s="48" t="s">
        <v>58</v>
      </c>
      <c r="B603" s="48" t="s">
        <v>305</v>
      </c>
      <c r="C603" s="66">
        <v>136</v>
      </c>
      <c r="D603" s="80">
        <v>89</v>
      </c>
      <c r="E603" s="65">
        <f t="shared" si="46"/>
        <v>0.34558823529411764</v>
      </c>
      <c r="AW603" s="75"/>
      <c r="AX603" s="58"/>
      <c r="AY603" s="43"/>
      <c r="AZ603" s="84"/>
      <c r="BA603" s="13"/>
    </row>
    <row r="604" spans="1:53">
      <c r="A604" s="48" t="s">
        <v>61</v>
      </c>
      <c r="B604" s="48" t="s">
        <v>129</v>
      </c>
      <c r="C604" s="66">
        <v>538</v>
      </c>
      <c r="D604" s="80">
        <v>270</v>
      </c>
      <c r="E604" s="65">
        <f t="shared" si="46"/>
        <v>0.4981412639405205</v>
      </c>
      <c r="AW604" s="75"/>
      <c r="AX604" s="58"/>
      <c r="AY604" s="43"/>
      <c r="AZ604" s="84"/>
      <c r="BA604" s="13"/>
    </row>
    <row r="605" spans="1:53">
      <c r="A605" s="48" t="s">
        <v>58</v>
      </c>
      <c r="B605" s="48" t="s">
        <v>310</v>
      </c>
      <c r="C605" s="66">
        <v>135</v>
      </c>
      <c r="D605" s="80">
        <v>78</v>
      </c>
      <c r="E605" s="65">
        <f t="shared" si="46"/>
        <v>0.42222222222222228</v>
      </c>
      <c r="AW605" s="75"/>
      <c r="AX605" s="58"/>
      <c r="AY605" s="43"/>
      <c r="AZ605" s="84"/>
      <c r="BA605" s="13"/>
    </row>
    <row r="606" spans="1:53">
      <c r="A606" s="48" t="s">
        <v>52</v>
      </c>
      <c r="B606" s="48" t="s">
        <v>181</v>
      </c>
      <c r="C606" s="66">
        <v>294</v>
      </c>
      <c r="D606" s="80">
        <v>159</v>
      </c>
      <c r="E606" s="65">
        <f t="shared" si="46"/>
        <v>0.45918367346938771</v>
      </c>
      <c r="AW606" s="75"/>
      <c r="AX606" s="58"/>
      <c r="AY606" s="43"/>
      <c r="AZ606" s="84"/>
      <c r="BA606" s="13"/>
    </row>
    <row r="607" spans="1:53">
      <c r="A607" s="48" t="s">
        <v>72</v>
      </c>
      <c r="B607" s="48" t="s">
        <v>140</v>
      </c>
      <c r="C607" s="66">
        <v>463</v>
      </c>
      <c r="D607" s="80">
        <v>294</v>
      </c>
      <c r="E607" s="65">
        <f t="shared" si="46"/>
        <v>0.36501079913606915</v>
      </c>
      <c r="AW607" s="75"/>
      <c r="AX607" s="58"/>
      <c r="AY607" s="43"/>
      <c r="AZ607" s="84"/>
      <c r="BA607" s="13"/>
    </row>
    <row r="608" spans="1:53">
      <c r="A608" s="48" t="s">
        <v>56</v>
      </c>
      <c r="B608" s="48" t="s">
        <v>424</v>
      </c>
      <c r="C608" s="66">
        <v>77</v>
      </c>
      <c r="D608" s="80">
        <v>31</v>
      </c>
      <c r="E608" s="65">
        <f t="shared" si="46"/>
        <v>0.59740259740259738</v>
      </c>
      <c r="AW608" s="75"/>
      <c r="AX608" s="58"/>
      <c r="AY608" s="85"/>
      <c r="AZ608" s="84"/>
      <c r="BA608" s="13"/>
    </row>
    <row r="609" spans="1:53">
      <c r="A609" s="48" t="s">
        <v>72</v>
      </c>
      <c r="B609" s="48" t="s">
        <v>318</v>
      </c>
      <c r="C609" s="66">
        <v>129</v>
      </c>
      <c r="D609" s="80">
        <v>74</v>
      </c>
      <c r="E609" s="65">
        <f t="shared" si="46"/>
        <v>0.4263565891472868</v>
      </c>
      <c r="AW609" s="75"/>
      <c r="AX609" s="58"/>
      <c r="AY609" s="43"/>
      <c r="AZ609" s="84"/>
      <c r="BA609" s="13"/>
    </row>
    <row r="610" spans="1:53">
      <c r="A610" s="48" t="s">
        <v>72</v>
      </c>
      <c r="B610" s="48" t="s">
        <v>75</v>
      </c>
      <c r="C610" s="64">
        <v>1544</v>
      </c>
      <c r="D610" s="80">
        <v>614</v>
      </c>
      <c r="E610" s="65">
        <f t="shared" si="46"/>
        <v>0.6023316062176165</v>
      </c>
      <c r="AW610" s="75"/>
      <c r="AX610" s="58"/>
      <c r="AY610" s="43"/>
      <c r="AZ610" s="84"/>
      <c r="BA610" s="13"/>
    </row>
    <row r="611" spans="1:53">
      <c r="A611" s="48" t="s">
        <v>64</v>
      </c>
      <c r="B611" s="48" t="s">
        <v>723</v>
      </c>
      <c r="C611" s="66">
        <v>24</v>
      </c>
      <c r="D611" s="80">
        <v>19</v>
      </c>
      <c r="E611" s="65">
        <f t="shared" si="46"/>
        <v>0.20833333333333337</v>
      </c>
      <c r="AW611" s="75"/>
      <c r="AX611" s="58"/>
      <c r="AY611" s="43"/>
      <c r="AZ611" s="84"/>
      <c r="BA611" s="13"/>
    </row>
    <row r="612" spans="1:53">
      <c r="A612" s="48" t="s">
        <v>52</v>
      </c>
      <c r="B612" s="48" t="s">
        <v>136</v>
      </c>
      <c r="C612" s="66">
        <v>473</v>
      </c>
      <c r="D612" s="80">
        <v>289</v>
      </c>
      <c r="E612" s="65">
        <f t="shared" si="46"/>
        <v>0.38900634249471455</v>
      </c>
      <c r="AW612" s="75"/>
      <c r="AX612" s="58"/>
      <c r="AY612" s="43"/>
      <c r="AZ612" s="84"/>
      <c r="BA612" s="13"/>
    </row>
    <row r="613" spans="1:53">
      <c r="A613" s="48" t="s">
        <v>58</v>
      </c>
      <c r="B613" s="48" t="s">
        <v>111</v>
      </c>
      <c r="C613" s="66">
        <v>700</v>
      </c>
      <c r="D613" s="80">
        <v>411</v>
      </c>
      <c r="E613" s="65">
        <f t="shared" si="46"/>
        <v>0.41285714285714281</v>
      </c>
      <c r="AW613" s="75"/>
      <c r="AX613" s="58"/>
      <c r="AY613" s="43"/>
      <c r="AZ613" s="84"/>
      <c r="BA613" s="13"/>
    </row>
    <row r="614" spans="1:53">
      <c r="A614" s="48" t="s">
        <v>61</v>
      </c>
      <c r="B614" s="48" t="s">
        <v>911</v>
      </c>
      <c r="C614" s="66">
        <v>1</v>
      </c>
      <c r="D614" s="80">
        <v>0</v>
      </c>
      <c r="E614" s="65">
        <f t="shared" si="46"/>
        <v>1</v>
      </c>
      <c r="AW614" s="75"/>
      <c r="AX614" s="58"/>
      <c r="AY614" s="43"/>
      <c r="AZ614" s="84"/>
      <c r="BA614" s="13"/>
    </row>
    <row r="615" spans="1:53">
      <c r="A615" s="48" t="s">
        <v>1452</v>
      </c>
      <c r="B615" s="48" t="s">
        <v>487</v>
      </c>
      <c r="C615" s="66">
        <v>63</v>
      </c>
      <c r="D615" s="80">
        <v>31</v>
      </c>
      <c r="E615" s="65">
        <f t="shared" si="46"/>
        <v>0.50793650793650791</v>
      </c>
      <c r="AW615" s="75"/>
      <c r="AX615" s="58"/>
      <c r="AY615" s="43"/>
      <c r="AZ615" s="84"/>
      <c r="BA615" s="13"/>
    </row>
    <row r="616" spans="1:53">
      <c r="A616" s="48" t="s">
        <v>61</v>
      </c>
      <c r="B616" s="48" t="s">
        <v>264</v>
      </c>
      <c r="C616" s="66">
        <v>172</v>
      </c>
      <c r="D616" s="80">
        <v>122</v>
      </c>
      <c r="E616" s="65">
        <f t="shared" si="46"/>
        <v>0.29069767441860461</v>
      </c>
      <c r="AW616" s="75"/>
      <c r="AX616" s="58"/>
      <c r="AY616" s="43"/>
      <c r="AZ616" s="84"/>
      <c r="BA616" s="13"/>
    </row>
    <row r="617" spans="1:53">
      <c r="A617" s="48" t="s">
        <v>58</v>
      </c>
      <c r="B617" s="48" t="s">
        <v>474</v>
      </c>
      <c r="C617" s="66">
        <v>65</v>
      </c>
      <c r="D617" s="80">
        <v>46</v>
      </c>
      <c r="E617" s="65">
        <f t="shared" si="46"/>
        <v>0.29230769230769227</v>
      </c>
      <c r="AW617" s="75"/>
      <c r="AX617" s="58"/>
      <c r="AY617" s="85"/>
      <c r="AZ617" s="84"/>
      <c r="BA617" s="13"/>
    </row>
    <row r="618" spans="1:53">
      <c r="A618" s="48" t="s">
        <v>1452</v>
      </c>
      <c r="B618" s="48" t="s">
        <v>346</v>
      </c>
      <c r="C618" s="66">
        <v>112</v>
      </c>
      <c r="D618" s="80">
        <v>63</v>
      </c>
      <c r="E618" s="65">
        <f t="shared" si="46"/>
        <v>0.4375</v>
      </c>
      <c r="AW618" s="75"/>
      <c r="AX618" s="58"/>
      <c r="AY618" s="43"/>
      <c r="AZ618" s="84"/>
      <c r="BA618" s="13"/>
    </row>
    <row r="619" spans="1:53">
      <c r="A619" s="48" t="s">
        <v>72</v>
      </c>
      <c r="B619" s="48" t="s">
        <v>73</v>
      </c>
      <c r="C619" s="64">
        <v>1623</v>
      </c>
      <c r="D619" s="80">
        <v>723</v>
      </c>
      <c r="E619" s="65">
        <f t="shared" si="46"/>
        <v>0.55452865064695012</v>
      </c>
      <c r="AW619" s="75"/>
      <c r="AX619" s="58"/>
      <c r="AY619" s="43"/>
      <c r="AZ619" s="84"/>
      <c r="BA619" s="13"/>
    </row>
    <row r="620" spans="1:53">
      <c r="A620" s="48" t="s">
        <v>72</v>
      </c>
      <c r="B620" s="48" t="s">
        <v>306</v>
      </c>
      <c r="C620" s="66">
        <v>136</v>
      </c>
      <c r="D620" s="80">
        <v>84</v>
      </c>
      <c r="E620" s="65">
        <f t="shared" si="46"/>
        <v>0.38235294117647056</v>
      </c>
      <c r="AW620" s="75"/>
      <c r="AX620" s="58"/>
      <c r="AY620" s="43"/>
      <c r="AZ620" s="84"/>
      <c r="BA620" s="13"/>
    </row>
    <row r="621" spans="1:53">
      <c r="A621" s="48" t="s">
        <v>52</v>
      </c>
      <c r="B621" s="48" t="s">
        <v>338</v>
      </c>
      <c r="C621" s="66">
        <v>118</v>
      </c>
      <c r="D621" s="80">
        <v>88</v>
      </c>
      <c r="E621" s="65">
        <f t="shared" si="46"/>
        <v>0.25423728813559321</v>
      </c>
      <c r="AW621" s="75"/>
      <c r="AX621" s="58"/>
      <c r="AY621" s="43"/>
      <c r="AZ621" s="84"/>
      <c r="BA621" s="13"/>
    </row>
    <row r="622" spans="1:53">
      <c r="A622" s="48" t="s">
        <v>56</v>
      </c>
      <c r="B622" s="48" t="s">
        <v>247</v>
      </c>
      <c r="C622" s="66">
        <v>189</v>
      </c>
      <c r="D622" s="80">
        <v>70</v>
      </c>
      <c r="E622" s="65">
        <f t="shared" si="46"/>
        <v>0.62962962962962965</v>
      </c>
      <c r="AW622" s="75"/>
      <c r="AX622" s="58"/>
      <c r="AY622" s="43"/>
      <c r="AZ622" s="84"/>
      <c r="BA622" s="13"/>
    </row>
    <row r="623" spans="1:53">
      <c r="A623" s="48" t="s">
        <v>72</v>
      </c>
      <c r="B623" s="48" t="s">
        <v>325</v>
      </c>
      <c r="C623" s="66">
        <v>125</v>
      </c>
      <c r="D623" s="80">
        <v>79</v>
      </c>
      <c r="E623" s="65">
        <f t="shared" si="46"/>
        <v>0.36799999999999999</v>
      </c>
      <c r="AW623" s="75"/>
      <c r="AX623" s="58"/>
      <c r="AY623" s="43"/>
      <c r="AZ623" s="84"/>
      <c r="BA623" s="13"/>
    </row>
    <row r="624" spans="1:53">
      <c r="A624" s="48" t="s">
        <v>56</v>
      </c>
      <c r="B624" s="48" t="s">
        <v>768</v>
      </c>
      <c r="C624" s="66">
        <v>19</v>
      </c>
      <c r="D624" s="80">
        <v>9</v>
      </c>
      <c r="E624" s="65">
        <f t="shared" si="46"/>
        <v>0.52631578947368429</v>
      </c>
      <c r="AW624" s="75"/>
      <c r="AX624" s="58"/>
      <c r="AY624" s="43"/>
      <c r="AZ624" s="84"/>
      <c r="BA624" s="13"/>
    </row>
    <row r="625" spans="1:53">
      <c r="A625" s="48" t="s">
        <v>58</v>
      </c>
      <c r="B625" s="48" t="s">
        <v>712</v>
      </c>
      <c r="C625" s="66">
        <v>25</v>
      </c>
      <c r="D625" s="80">
        <v>21</v>
      </c>
      <c r="E625" s="65">
        <f t="shared" si="46"/>
        <v>0.16000000000000003</v>
      </c>
      <c r="AW625" s="75"/>
      <c r="AX625" s="58"/>
      <c r="AY625" s="43"/>
      <c r="AZ625" s="84"/>
      <c r="BA625" s="13"/>
    </row>
    <row r="626" spans="1:53">
      <c r="A626" s="48" t="s">
        <v>52</v>
      </c>
      <c r="B626" s="48" t="s">
        <v>862</v>
      </c>
      <c r="C626" s="66">
        <v>10</v>
      </c>
      <c r="D626" s="80">
        <v>7</v>
      </c>
      <c r="E626" s="65">
        <f t="shared" si="46"/>
        <v>0.30000000000000004</v>
      </c>
      <c r="AW626" s="75"/>
      <c r="AX626" s="58"/>
      <c r="AY626" s="43"/>
      <c r="AZ626" s="84"/>
      <c r="BA626" s="13"/>
    </row>
    <row r="627" spans="1:53">
      <c r="A627" s="48" t="s">
        <v>1452</v>
      </c>
      <c r="B627" s="48" t="s">
        <v>511</v>
      </c>
      <c r="C627" s="66">
        <v>58</v>
      </c>
      <c r="D627" s="80">
        <v>34</v>
      </c>
      <c r="E627" s="65">
        <f t="shared" si="46"/>
        <v>0.41379310344827591</v>
      </c>
      <c r="AW627" s="75"/>
      <c r="AX627" s="58"/>
      <c r="AY627" s="43"/>
      <c r="AZ627" s="84"/>
      <c r="BA627" s="13"/>
    </row>
    <row r="628" spans="1:53">
      <c r="A628" s="48" t="s">
        <v>79</v>
      </c>
      <c r="B628" s="48" t="s">
        <v>267</v>
      </c>
      <c r="C628" s="66">
        <v>167</v>
      </c>
      <c r="D628" s="80">
        <v>111</v>
      </c>
      <c r="E628" s="65">
        <f t="shared" si="46"/>
        <v>0.33532934131736525</v>
      </c>
      <c r="AW628" s="75"/>
      <c r="AX628" s="58"/>
      <c r="AY628" s="43"/>
      <c r="AZ628" s="84"/>
      <c r="BA628" s="13"/>
    </row>
    <row r="629" spans="1:53">
      <c r="A629" s="48" t="s">
        <v>52</v>
      </c>
      <c r="B629" s="48" t="s">
        <v>452</v>
      </c>
      <c r="C629" s="66">
        <v>70</v>
      </c>
      <c r="D629" s="80">
        <v>24</v>
      </c>
      <c r="E629" s="65">
        <f t="shared" si="46"/>
        <v>0.65714285714285714</v>
      </c>
      <c r="AW629" s="75"/>
      <c r="AX629" s="58"/>
      <c r="AY629" s="43"/>
      <c r="AZ629" s="84"/>
      <c r="BA629" s="13"/>
    </row>
    <row r="630" spans="1:53">
      <c r="A630" s="48" t="s">
        <v>52</v>
      </c>
      <c r="B630" s="48" t="s">
        <v>574</v>
      </c>
      <c r="C630" s="66">
        <v>45</v>
      </c>
      <c r="D630" s="80">
        <v>23</v>
      </c>
      <c r="E630" s="65">
        <f t="shared" si="46"/>
        <v>0.48888888888888893</v>
      </c>
      <c r="AW630" s="75"/>
      <c r="AX630" s="58"/>
      <c r="AY630" s="43"/>
      <c r="AZ630" s="84"/>
      <c r="BA630" s="13"/>
    </row>
    <row r="631" spans="1:53">
      <c r="A631" s="48" t="s">
        <v>52</v>
      </c>
      <c r="B631" s="48" t="s">
        <v>903</v>
      </c>
      <c r="C631" s="66">
        <v>4</v>
      </c>
      <c r="D631" s="80">
        <v>7</v>
      </c>
      <c r="E631" s="65">
        <f t="shared" si="46"/>
        <v>-0.75</v>
      </c>
      <c r="AW631" s="75"/>
      <c r="AX631" s="58"/>
      <c r="AY631" s="43"/>
      <c r="AZ631" s="84"/>
      <c r="BA631" s="13"/>
    </row>
    <row r="632" spans="1:53">
      <c r="A632" s="48" t="s">
        <v>52</v>
      </c>
      <c r="B632" s="48" t="s">
        <v>293</v>
      </c>
      <c r="C632" s="66">
        <v>144</v>
      </c>
      <c r="D632" s="80">
        <v>59</v>
      </c>
      <c r="E632" s="65">
        <f t="shared" si="46"/>
        <v>0.59027777777777779</v>
      </c>
      <c r="AW632" s="75"/>
      <c r="AX632" s="58"/>
      <c r="AY632" s="43"/>
      <c r="AZ632" s="84"/>
      <c r="BA632" s="13"/>
    </row>
    <row r="633" spans="1:53">
      <c r="A633" s="48" t="s">
        <v>58</v>
      </c>
      <c r="B633" s="48" t="s">
        <v>193</v>
      </c>
      <c r="C633" s="66">
        <v>270</v>
      </c>
      <c r="D633" s="80">
        <v>170</v>
      </c>
      <c r="E633" s="65">
        <f t="shared" si="46"/>
        <v>0.37037037037037035</v>
      </c>
      <c r="AW633" s="75"/>
      <c r="AX633" s="58"/>
      <c r="AY633" s="43"/>
      <c r="AZ633" s="84"/>
      <c r="BA633" s="13"/>
    </row>
    <row r="634" spans="1:53">
      <c r="A634" s="48" t="s">
        <v>58</v>
      </c>
      <c r="B634" s="48" t="s">
        <v>375</v>
      </c>
      <c r="C634" s="66">
        <v>96</v>
      </c>
      <c r="D634" s="80">
        <v>68</v>
      </c>
      <c r="E634" s="65">
        <f t="shared" si="46"/>
        <v>0.29166666666666663</v>
      </c>
      <c r="AW634" s="75"/>
      <c r="AX634" s="58"/>
      <c r="AY634" s="43"/>
      <c r="AZ634" s="84"/>
      <c r="BA634" s="13"/>
    </row>
    <row r="635" spans="1:53">
      <c r="A635" s="48" t="s">
        <v>58</v>
      </c>
      <c r="B635" s="48" t="s">
        <v>429</v>
      </c>
      <c r="C635" s="66">
        <v>76</v>
      </c>
      <c r="D635" s="80">
        <v>29</v>
      </c>
      <c r="E635" s="65">
        <f t="shared" si="46"/>
        <v>0.61842105263157898</v>
      </c>
      <c r="AW635" s="75"/>
      <c r="AX635" s="58"/>
      <c r="AY635" s="43"/>
      <c r="AZ635" s="84"/>
      <c r="BA635" s="13"/>
    </row>
    <row r="636" spans="1:53">
      <c r="A636" s="48" t="s">
        <v>52</v>
      </c>
      <c r="B636" s="48" t="s">
        <v>436</v>
      </c>
      <c r="C636" s="66">
        <v>73</v>
      </c>
      <c r="D636" s="80">
        <v>44</v>
      </c>
      <c r="E636" s="65">
        <f t="shared" si="46"/>
        <v>0.39726027397260277</v>
      </c>
      <c r="AW636" s="75"/>
      <c r="AX636" s="58"/>
      <c r="AY636" s="43"/>
      <c r="AZ636" s="84"/>
      <c r="BA636" s="13"/>
    </row>
    <row r="637" spans="1:53">
      <c r="A637" s="48" t="s">
        <v>64</v>
      </c>
      <c r="B637" s="48" t="s">
        <v>227</v>
      </c>
      <c r="C637" s="66">
        <v>210</v>
      </c>
      <c r="D637" s="80">
        <v>116</v>
      </c>
      <c r="E637" s="65">
        <f t="shared" si="46"/>
        <v>0.44761904761904758</v>
      </c>
      <c r="AW637" s="75"/>
      <c r="AX637" s="58"/>
      <c r="AY637" s="43"/>
      <c r="AZ637" s="84"/>
      <c r="BA637" s="13"/>
    </row>
    <row r="638" spans="1:53">
      <c r="A638" s="48" t="s">
        <v>58</v>
      </c>
      <c r="B638" s="48" t="s">
        <v>404</v>
      </c>
      <c r="C638" s="66">
        <v>84</v>
      </c>
      <c r="D638" s="80">
        <v>43</v>
      </c>
      <c r="E638" s="65">
        <f t="shared" si="46"/>
        <v>0.48809523809523814</v>
      </c>
      <c r="AW638" s="75"/>
      <c r="AX638" s="58"/>
      <c r="AY638" s="43"/>
      <c r="AZ638" s="84"/>
      <c r="BA638" s="13"/>
    </row>
    <row r="639" spans="1:53">
      <c r="A639" s="48" t="s">
        <v>61</v>
      </c>
      <c r="B639" s="48" t="s">
        <v>495</v>
      </c>
      <c r="C639" s="66">
        <v>62</v>
      </c>
      <c r="D639" s="80">
        <v>30</v>
      </c>
      <c r="E639" s="65">
        <f t="shared" si="46"/>
        <v>0.5161290322580645</v>
      </c>
      <c r="AW639" s="75"/>
      <c r="AX639" s="58"/>
      <c r="AY639" s="85"/>
      <c r="AZ639" s="84"/>
      <c r="BA639" s="13"/>
    </row>
    <row r="640" spans="1:53">
      <c r="A640" s="48" t="s">
        <v>61</v>
      </c>
      <c r="B640" s="48" t="s">
        <v>704</v>
      </c>
      <c r="C640" s="66">
        <v>26</v>
      </c>
      <c r="D640" s="80">
        <v>23</v>
      </c>
      <c r="E640" s="65">
        <f t="shared" si="46"/>
        <v>0.11538461538461542</v>
      </c>
      <c r="AW640" s="75"/>
      <c r="AX640" s="58"/>
      <c r="AY640" s="43"/>
      <c r="AZ640" s="84"/>
      <c r="BA640" s="13"/>
    </row>
    <row r="641" spans="1:53">
      <c r="A641" s="48" t="s">
        <v>52</v>
      </c>
      <c r="B641" s="48" t="s">
        <v>63</v>
      </c>
      <c r="C641" s="64">
        <v>4126</v>
      </c>
      <c r="D641" s="80">
        <v>1631</v>
      </c>
      <c r="E641" s="65">
        <f t="shared" si="46"/>
        <v>0.60470189045079981</v>
      </c>
      <c r="AW641" s="75"/>
      <c r="AX641" s="58"/>
      <c r="AY641" s="43"/>
      <c r="AZ641" s="84"/>
      <c r="BA641" s="13"/>
    </row>
    <row r="642" spans="1:53">
      <c r="A642" s="48" t="s">
        <v>72</v>
      </c>
      <c r="B642" s="48" t="s">
        <v>533</v>
      </c>
      <c r="C642" s="66">
        <v>53</v>
      </c>
      <c r="D642" s="80">
        <v>25</v>
      </c>
      <c r="E642" s="65">
        <f t="shared" si="46"/>
        <v>0.52830188679245282</v>
      </c>
      <c r="AW642" s="75"/>
      <c r="AX642" s="58"/>
      <c r="AY642" s="43"/>
      <c r="AZ642" s="84"/>
      <c r="BA642" s="13"/>
    </row>
    <row r="643" spans="1:53">
      <c r="A643" s="48" t="s">
        <v>52</v>
      </c>
      <c r="B643" s="48" t="s">
        <v>333</v>
      </c>
      <c r="C643" s="66">
        <v>120</v>
      </c>
      <c r="D643" s="80">
        <v>41</v>
      </c>
      <c r="E643" s="65">
        <f t="shared" si="46"/>
        <v>0.65833333333333333</v>
      </c>
      <c r="AW643" s="75"/>
      <c r="AX643" s="58"/>
      <c r="AY643" s="43"/>
      <c r="AZ643" s="84"/>
      <c r="BA643" s="13"/>
    </row>
    <row r="644" spans="1:53">
      <c r="A644" s="48" t="s">
        <v>58</v>
      </c>
      <c r="B644" s="48" t="s">
        <v>258</v>
      </c>
      <c r="C644" s="66">
        <v>178</v>
      </c>
      <c r="D644" s="80">
        <v>101</v>
      </c>
      <c r="E644" s="65">
        <f t="shared" si="46"/>
        <v>0.43258426966292129</v>
      </c>
      <c r="AW644" s="75"/>
      <c r="AX644" s="58"/>
      <c r="AY644" s="43"/>
      <c r="AZ644" s="84"/>
      <c r="BA644" s="13"/>
    </row>
    <row r="645" spans="1:53">
      <c r="A645" s="48" t="s">
        <v>1452</v>
      </c>
      <c r="B645" s="48" t="s">
        <v>629</v>
      </c>
      <c r="C645" s="66">
        <v>35</v>
      </c>
      <c r="D645" s="80">
        <v>14</v>
      </c>
      <c r="E645" s="65">
        <f t="shared" si="46"/>
        <v>0.6</v>
      </c>
      <c r="AW645" s="75"/>
      <c r="AX645" s="58"/>
      <c r="AY645" s="43"/>
      <c r="AZ645" s="84"/>
      <c r="BA645" s="13"/>
    </row>
    <row r="646" spans="1:53">
      <c r="A646" s="48" t="s">
        <v>58</v>
      </c>
      <c r="B646" s="48" t="s">
        <v>64</v>
      </c>
      <c r="C646" s="66">
        <v>42</v>
      </c>
      <c r="D646" s="80">
        <v>31</v>
      </c>
      <c r="E646" s="65">
        <f t="shared" ref="E646:E709" si="47">1-(D646/C646)</f>
        <v>0.26190476190476186</v>
      </c>
      <c r="AW646" s="75"/>
      <c r="AX646" s="58"/>
      <c r="AY646" s="43"/>
      <c r="AZ646" s="84"/>
      <c r="BA646" s="13"/>
    </row>
    <row r="647" spans="1:53">
      <c r="A647" s="48" t="s">
        <v>58</v>
      </c>
      <c r="B647" s="48" t="s">
        <v>872</v>
      </c>
      <c r="C647" s="66">
        <v>9</v>
      </c>
      <c r="D647" s="80">
        <v>7</v>
      </c>
      <c r="E647" s="65">
        <f t="shared" si="47"/>
        <v>0.22222222222222221</v>
      </c>
      <c r="AW647" s="75"/>
      <c r="AX647" s="58"/>
      <c r="AY647" s="43"/>
      <c r="AZ647" s="84"/>
      <c r="BA647" s="13"/>
    </row>
    <row r="648" spans="1:53">
      <c r="A648" s="48" t="s">
        <v>52</v>
      </c>
      <c r="B648" s="48" t="s">
        <v>567</v>
      </c>
      <c r="C648" s="66">
        <v>46</v>
      </c>
      <c r="D648" s="80">
        <v>28</v>
      </c>
      <c r="E648" s="65">
        <f t="shared" si="47"/>
        <v>0.39130434782608692</v>
      </c>
      <c r="AW648" s="75"/>
      <c r="AX648" s="58"/>
      <c r="AY648" s="43"/>
      <c r="AZ648" s="84"/>
      <c r="BA648" s="13"/>
    </row>
    <row r="649" spans="1:53">
      <c r="A649" s="48" t="s">
        <v>58</v>
      </c>
      <c r="B649" s="48" t="s">
        <v>467</v>
      </c>
      <c r="C649" s="66">
        <v>66</v>
      </c>
      <c r="D649" s="80">
        <v>34</v>
      </c>
      <c r="E649" s="65">
        <f t="shared" si="47"/>
        <v>0.48484848484848486</v>
      </c>
      <c r="AW649" s="75"/>
      <c r="AX649" s="58"/>
      <c r="AY649" s="43"/>
      <c r="AZ649" s="84"/>
      <c r="BA649" s="13"/>
    </row>
    <row r="650" spans="1:53">
      <c r="A650" s="48" t="s">
        <v>56</v>
      </c>
      <c r="B650" s="48" t="s">
        <v>368</v>
      </c>
      <c r="C650" s="66">
        <v>101</v>
      </c>
      <c r="D650" s="80">
        <v>55</v>
      </c>
      <c r="E650" s="65">
        <f t="shared" si="47"/>
        <v>0.45544554455445541</v>
      </c>
      <c r="AW650" s="75"/>
      <c r="AX650" s="58"/>
      <c r="AY650" s="43"/>
      <c r="AZ650" s="84"/>
      <c r="BA650" s="13"/>
    </row>
    <row r="651" spans="1:53">
      <c r="A651" s="48" t="s">
        <v>61</v>
      </c>
      <c r="B651" s="48" t="s">
        <v>289</v>
      </c>
      <c r="C651" s="66">
        <v>149</v>
      </c>
      <c r="D651" s="80">
        <v>86</v>
      </c>
      <c r="E651" s="65">
        <f t="shared" si="47"/>
        <v>0.42281879194630867</v>
      </c>
      <c r="AW651" s="75"/>
      <c r="AX651" s="58"/>
      <c r="AY651" s="43"/>
      <c r="AZ651" s="84"/>
      <c r="BA651" s="13"/>
    </row>
    <row r="652" spans="1:53">
      <c r="A652" s="48" t="s">
        <v>64</v>
      </c>
      <c r="B652" s="48" t="s">
        <v>298</v>
      </c>
      <c r="C652" s="66">
        <v>140</v>
      </c>
      <c r="D652" s="80">
        <v>74</v>
      </c>
      <c r="E652" s="65">
        <f t="shared" si="47"/>
        <v>0.47142857142857142</v>
      </c>
      <c r="AW652" s="75"/>
      <c r="AX652" s="58"/>
      <c r="AY652" s="43"/>
      <c r="AZ652" s="84"/>
      <c r="BA652" s="13"/>
    </row>
    <row r="653" spans="1:53">
      <c r="A653" s="48" t="s">
        <v>58</v>
      </c>
      <c r="B653" s="48" t="s">
        <v>229</v>
      </c>
      <c r="C653" s="66">
        <v>208</v>
      </c>
      <c r="D653" s="80">
        <v>120</v>
      </c>
      <c r="E653" s="65">
        <f t="shared" si="47"/>
        <v>0.42307692307692313</v>
      </c>
      <c r="AW653" s="75"/>
      <c r="AX653" s="58"/>
      <c r="AY653" s="43"/>
      <c r="AZ653" s="84"/>
      <c r="BA653" s="13"/>
    </row>
    <row r="654" spans="1:53">
      <c r="A654" s="48" t="s">
        <v>58</v>
      </c>
      <c r="B654" s="48" t="s">
        <v>507</v>
      </c>
      <c r="C654" s="66">
        <v>59</v>
      </c>
      <c r="D654" s="80">
        <v>34</v>
      </c>
      <c r="E654" s="65">
        <f t="shared" si="47"/>
        <v>0.42372881355932202</v>
      </c>
      <c r="AW654" s="75"/>
      <c r="AX654" s="58"/>
      <c r="AY654" s="43"/>
      <c r="AZ654" s="84"/>
      <c r="BA654" s="13"/>
    </row>
    <row r="655" spans="1:53">
      <c r="A655" s="48" t="s">
        <v>1452</v>
      </c>
      <c r="B655" s="48" t="s">
        <v>724</v>
      </c>
      <c r="C655" s="66">
        <v>24</v>
      </c>
      <c r="D655" s="80">
        <v>7</v>
      </c>
      <c r="E655" s="65">
        <f t="shared" si="47"/>
        <v>0.70833333333333326</v>
      </c>
      <c r="AW655" s="75"/>
      <c r="AX655" s="58"/>
      <c r="AY655" s="43"/>
      <c r="AZ655" s="84"/>
      <c r="BA655" s="13"/>
    </row>
    <row r="656" spans="1:53">
      <c r="A656" s="48" t="s">
        <v>52</v>
      </c>
      <c r="B656" s="48" t="s">
        <v>769</v>
      </c>
      <c r="C656" s="66">
        <v>19</v>
      </c>
      <c r="D656" s="80">
        <v>10</v>
      </c>
      <c r="E656" s="65">
        <f t="shared" si="47"/>
        <v>0.47368421052631582</v>
      </c>
      <c r="AW656" s="75"/>
      <c r="AX656" s="58"/>
      <c r="AY656" s="43"/>
      <c r="AZ656" s="84"/>
      <c r="BA656" s="13"/>
    </row>
    <row r="657" spans="1:53">
      <c r="A657" s="48" t="s">
        <v>58</v>
      </c>
      <c r="B657" s="48" t="s">
        <v>756</v>
      </c>
      <c r="C657" s="66">
        <v>20</v>
      </c>
      <c r="D657" s="80">
        <v>10</v>
      </c>
      <c r="E657" s="65">
        <f t="shared" si="47"/>
        <v>0.5</v>
      </c>
      <c r="AW657" s="75"/>
      <c r="AX657" s="58"/>
      <c r="AY657" s="43"/>
      <c r="AZ657" s="84"/>
      <c r="BA657" s="13"/>
    </row>
    <row r="658" spans="1:53">
      <c r="A658" s="48" t="s">
        <v>58</v>
      </c>
      <c r="B658" s="48" t="s">
        <v>407</v>
      </c>
      <c r="C658" s="66">
        <v>83</v>
      </c>
      <c r="D658" s="80">
        <v>43</v>
      </c>
      <c r="E658" s="65">
        <f t="shared" si="47"/>
        <v>0.48192771084337349</v>
      </c>
      <c r="AW658" s="75"/>
      <c r="AX658" s="58"/>
      <c r="AY658" s="43"/>
      <c r="AZ658" s="84"/>
      <c r="BA658" s="13"/>
    </row>
    <row r="659" spans="1:53">
      <c r="A659" s="48" t="s">
        <v>56</v>
      </c>
      <c r="B659" s="48" t="s">
        <v>770</v>
      </c>
      <c r="C659" s="66">
        <v>19</v>
      </c>
      <c r="D659" s="80">
        <v>11</v>
      </c>
      <c r="E659" s="65">
        <f t="shared" si="47"/>
        <v>0.42105263157894735</v>
      </c>
      <c r="AW659" s="75"/>
      <c r="AX659" s="58"/>
      <c r="AY659" s="43"/>
      <c r="AZ659" s="84"/>
      <c r="BA659" s="13"/>
    </row>
    <row r="660" spans="1:53">
      <c r="A660" s="48" t="s">
        <v>58</v>
      </c>
      <c r="B660" s="48" t="s">
        <v>498</v>
      </c>
      <c r="C660" s="66">
        <v>61</v>
      </c>
      <c r="D660" s="80">
        <v>38</v>
      </c>
      <c r="E660" s="65">
        <f t="shared" si="47"/>
        <v>0.37704918032786883</v>
      </c>
      <c r="AW660" s="75"/>
      <c r="AX660" s="58"/>
      <c r="AY660" s="43"/>
      <c r="AZ660" s="84"/>
      <c r="BA660" s="13"/>
    </row>
    <row r="661" spans="1:53">
      <c r="A661" s="48" t="s">
        <v>61</v>
      </c>
      <c r="B661" s="48" t="s">
        <v>873</v>
      </c>
      <c r="C661" s="66">
        <v>9</v>
      </c>
      <c r="D661" s="80">
        <v>4</v>
      </c>
      <c r="E661" s="65">
        <f t="shared" si="47"/>
        <v>0.55555555555555558</v>
      </c>
      <c r="AW661" s="75"/>
      <c r="AX661" s="58"/>
      <c r="AY661" s="85"/>
      <c r="AZ661" s="84"/>
      <c r="BA661" s="13"/>
    </row>
    <row r="662" spans="1:53">
      <c r="A662" s="48" t="s">
        <v>1452</v>
      </c>
      <c r="B662" s="48" t="s">
        <v>488</v>
      </c>
      <c r="C662" s="66">
        <v>63</v>
      </c>
      <c r="D662" s="80">
        <v>26</v>
      </c>
      <c r="E662" s="65">
        <f t="shared" si="47"/>
        <v>0.58730158730158732</v>
      </c>
      <c r="AW662" s="75"/>
      <c r="AX662" s="58"/>
      <c r="AY662" s="43"/>
      <c r="AZ662" s="84"/>
      <c r="BA662" s="13"/>
    </row>
    <row r="663" spans="1:53">
      <c r="A663" s="48" t="s">
        <v>52</v>
      </c>
      <c r="B663" s="48" t="s">
        <v>81</v>
      </c>
      <c r="C663" s="64">
        <v>1329</v>
      </c>
      <c r="D663" s="80">
        <v>463</v>
      </c>
      <c r="E663" s="65">
        <f t="shared" si="47"/>
        <v>0.65161775771256591</v>
      </c>
      <c r="AW663" s="75"/>
      <c r="AX663" s="58"/>
      <c r="AY663" s="43"/>
      <c r="AZ663" s="84"/>
      <c r="BA663" s="13"/>
    </row>
    <row r="664" spans="1:53">
      <c r="A664" s="48" t="s">
        <v>64</v>
      </c>
      <c r="B664" s="48" t="s">
        <v>437</v>
      </c>
      <c r="C664" s="66">
        <v>73</v>
      </c>
      <c r="D664" s="80">
        <v>57</v>
      </c>
      <c r="E664" s="65">
        <f t="shared" si="47"/>
        <v>0.21917808219178081</v>
      </c>
      <c r="AW664" s="75"/>
      <c r="AX664" s="58"/>
      <c r="AY664" s="43"/>
      <c r="AZ664" s="84"/>
      <c r="BA664" s="13"/>
    </row>
    <row r="665" spans="1:53">
      <c r="A665" s="48" t="s">
        <v>56</v>
      </c>
      <c r="B665" s="48" t="s">
        <v>248</v>
      </c>
      <c r="C665" s="66">
        <v>187</v>
      </c>
      <c r="D665" s="80">
        <v>99</v>
      </c>
      <c r="E665" s="65">
        <f t="shared" si="47"/>
        <v>0.47058823529411764</v>
      </c>
      <c r="AW665" s="75"/>
      <c r="AX665" s="58"/>
      <c r="AY665" s="43"/>
      <c r="AZ665" s="84"/>
      <c r="BA665" s="13"/>
    </row>
    <row r="666" spans="1:53">
      <c r="A666" s="48" t="s">
        <v>61</v>
      </c>
      <c r="B666" s="48" t="s">
        <v>160</v>
      </c>
      <c r="C666" s="66">
        <v>358</v>
      </c>
      <c r="D666" s="80">
        <v>205</v>
      </c>
      <c r="E666" s="65">
        <f t="shared" si="47"/>
        <v>0.42737430167597767</v>
      </c>
      <c r="AW666" s="75"/>
      <c r="AX666" s="58"/>
      <c r="AY666" s="43"/>
      <c r="AZ666" s="84"/>
      <c r="BA666" s="13"/>
    </row>
    <row r="667" spans="1:53">
      <c r="A667" s="48" t="s">
        <v>1452</v>
      </c>
      <c r="B667" s="48" t="s">
        <v>445</v>
      </c>
      <c r="C667" s="66">
        <v>71</v>
      </c>
      <c r="D667" s="80">
        <v>43</v>
      </c>
      <c r="E667" s="65">
        <f t="shared" si="47"/>
        <v>0.39436619718309862</v>
      </c>
      <c r="AW667" s="75"/>
      <c r="AX667" s="58"/>
      <c r="AY667" s="43"/>
      <c r="AZ667" s="84"/>
      <c r="BA667" s="13"/>
    </row>
    <row r="668" spans="1:53">
      <c r="A668" s="48" t="s">
        <v>52</v>
      </c>
      <c r="B668" s="48" t="s">
        <v>191</v>
      </c>
      <c r="C668" s="66">
        <v>278</v>
      </c>
      <c r="D668" s="80">
        <v>139</v>
      </c>
      <c r="E668" s="65">
        <f t="shared" si="47"/>
        <v>0.5</v>
      </c>
      <c r="AW668" s="75"/>
      <c r="AX668" s="58"/>
      <c r="AY668" s="43"/>
      <c r="AZ668" s="84"/>
      <c r="BA668" s="13"/>
    </row>
    <row r="669" spans="1:53">
      <c r="A669" s="48" t="s">
        <v>64</v>
      </c>
      <c r="B669" s="48" t="s">
        <v>599</v>
      </c>
      <c r="C669" s="66">
        <v>41</v>
      </c>
      <c r="D669" s="80">
        <v>20</v>
      </c>
      <c r="E669" s="65">
        <f t="shared" si="47"/>
        <v>0.51219512195121952</v>
      </c>
      <c r="AW669" s="75"/>
      <c r="AX669" s="58"/>
      <c r="AY669" s="43"/>
      <c r="AZ669" s="84"/>
      <c r="BA669" s="13"/>
    </row>
    <row r="670" spans="1:53">
      <c r="A670" s="48" t="s">
        <v>58</v>
      </c>
      <c r="B670" s="48" t="s">
        <v>713</v>
      </c>
      <c r="C670" s="66">
        <v>25</v>
      </c>
      <c r="D670" s="80">
        <v>23</v>
      </c>
      <c r="E670" s="65">
        <f t="shared" si="47"/>
        <v>7.999999999999996E-2</v>
      </c>
      <c r="AW670" s="75"/>
      <c r="AX670" s="58"/>
      <c r="AY670" s="43"/>
      <c r="AZ670" s="84"/>
      <c r="BA670" s="13"/>
    </row>
    <row r="671" spans="1:53">
      <c r="A671" s="48" t="s">
        <v>58</v>
      </c>
      <c r="B671" s="48" t="s">
        <v>645</v>
      </c>
      <c r="C671" s="66">
        <v>34</v>
      </c>
      <c r="D671" s="80">
        <v>33</v>
      </c>
      <c r="E671" s="65">
        <f t="shared" si="47"/>
        <v>2.9411764705882359E-2</v>
      </c>
      <c r="AW671" s="75"/>
      <c r="AX671" s="58"/>
      <c r="AY671" s="43"/>
      <c r="AZ671" s="84"/>
      <c r="BA671" s="13"/>
    </row>
    <row r="672" spans="1:53">
      <c r="A672" s="48" t="s">
        <v>52</v>
      </c>
      <c r="B672" s="48" t="s">
        <v>370</v>
      </c>
      <c r="C672" s="66">
        <v>99</v>
      </c>
      <c r="D672" s="80">
        <v>55</v>
      </c>
      <c r="E672" s="65">
        <f t="shared" si="47"/>
        <v>0.44444444444444442</v>
      </c>
      <c r="AW672" s="75"/>
      <c r="AX672" s="58"/>
      <c r="AY672" s="43"/>
      <c r="AZ672" s="84"/>
      <c r="BA672" s="13"/>
    </row>
    <row r="673" spans="1:53">
      <c r="A673" s="48" t="s">
        <v>61</v>
      </c>
      <c r="B673" s="48" t="s">
        <v>851</v>
      </c>
      <c r="C673" s="66">
        <v>11</v>
      </c>
      <c r="D673" s="80">
        <v>7</v>
      </c>
      <c r="E673" s="65">
        <f t="shared" si="47"/>
        <v>0.36363636363636365</v>
      </c>
      <c r="AW673" s="75"/>
      <c r="AX673" s="58"/>
      <c r="AY673" s="43"/>
      <c r="AZ673" s="84"/>
      <c r="BA673" s="13"/>
    </row>
    <row r="674" spans="1:53">
      <c r="A674" s="48" t="s">
        <v>58</v>
      </c>
      <c r="B674" s="48" t="s">
        <v>800</v>
      </c>
      <c r="C674" s="66">
        <v>16</v>
      </c>
      <c r="D674" s="80">
        <v>11</v>
      </c>
      <c r="E674" s="65">
        <f t="shared" si="47"/>
        <v>0.3125</v>
      </c>
      <c r="AW674" s="75"/>
      <c r="AX674" s="58"/>
      <c r="AY674" s="43"/>
      <c r="AZ674" s="84"/>
      <c r="BA674" s="13"/>
    </row>
    <row r="675" spans="1:53">
      <c r="A675" s="48" t="s">
        <v>64</v>
      </c>
      <c r="B675" s="48" t="s">
        <v>757</v>
      </c>
      <c r="C675" s="66">
        <v>20</v>
      </c>
      <c r="D675" s="80">
        <v>9</v>
      </c>
      <c r="E675" s="65">
        <f t="shared" si="47"/>
        <v>0.55000000000000004</v>
      </c>
      <c r="AW675" s="75"/>
      <c r="AX675" s="58"/>
      <c r="AY675" s="43"/>
      <c r="AZ675" s="84"/>
      <c r="BA675" s="13"/>
    </row>
    <row r="676" spans="1:53">
      <c r="A676" s="48" t="s">
        <v>61</v>
      </c>
      <c r="B676" s="48" t="s">
        <v>729</v>
      </c>
      <c r="C676" s="66">
        <v>23</v>
      </c>
      <c r="D676" s="80">
        <v>4</v>
      </c>
      <c r="E676" s="65">
        <f t="shared" si="47"/>
        <v>0.82608695652173914</v>
      </c>
      <c r="AW676" s="75"/>
      <c r="AX676" s="58"/>
      <c r="AY676" s="43"/>
      <c r="AZ676" s="84"/>
      <c r="BA676" s="13"/>
    </row>
    <row r="677" spans="1:53">
      <c r="A677" s="48" t="s">
        <v>1452</v>
      </c>
      <c r="B677" s="48" t="s">
        <v>534</v>
      </c>
      <c r="C677" s="66">
        <v>53</v>
      </c>
      <c r="D677" s="80">
        <v>30</v>
      </c>
      <c r="E677" s="65">
        <f t="shared" si="47"/>
        <v>0.43396226415094341</v>
      </c>
      <c r="AW677" s="75"/>
      <c r="AX677" s="58"/>
      <c r="AY677" s="85"/>
      <c r="AZ677" s="84"/>
      <c r="BA677" s="13"/>
    </row>
    <row r="678" spans="1:53">
      <c r="A678" s="48" t="s">
        <v>56</v>
      </c>
      <c r="B678" s="48" t="s">
        <v>361</v>
      </c>
      <c r="C678" s="66">
        <v>106</v>
      </c>
      <c r="D678" s="80">
        <v>75</v>
      </c>
      <c r="E678" s="65">
        <f t="shared" si="47"/>
        <v>0.29245283018867929</v>
      </c>
      <c r="AW678" s="75"/>
      <c r="AX678" s="58"/>
      <c r="AY678" s="43"/>
      <c r="AZ678" s="84"/>
      <c r="BA678" s="13"/>
    </row>
    <row r="679" spans="1:53">
      <c r="A679" s="48" t="s">
        <v>52</v>
      </c>
      <c r="B679" s="48" t="s">
        <v>70</v>
      </c>
      <c r="C679" s="64">
        <v>2542</v>
      </c>
      <c r="D679" s="80">
        <v>933</v>
      </c>
      <c r="E679" s="65">
        <f t="shared" si="47"/>
        <v>0.63296616837136122</v>
      </c>
      <c r="AW679" s="75"/>
      <c r="AX679" s="58"/>
      <c r="AY679" s="43"/>
      <c r="AZ679" s="84"/>
      <c r="BA679" s="13"/>
    </row>
    <row r="680" spans="1:53">
      <c r="A680" s="48" t="s">
        <v>58</v>
      </c>
      <c r="B680" s="48" t="s">
        <v>341</v>
      </c>
      <c r="C680" s="66">
        <v>117</v>
      </c>
      <c r="D680" s="80">
        <v>59</v>
      </c>
      <c r="E680" s="65">
        <f t="shared" si="47"/>
        <v>0.49572649572649574</v>
      </c>
      <c r="AW680" s="75"/>
      <c r="AX680" s="58"/>
      <c r="AY680" s="43"/>
      <c r="AZ680" s="84"/>
      <c r="BA680" s="13"/>
    </row>
    <row r="681" spans="1:53">
      <c r="A681" s="48" t="s">
        <v>64</v>
      </c>
      <c r="B681" s="48" t="s">
        <v>553</v>
      </c>
      <c r="C681" s="66">
        <v>49</v>
      </c>
      <c r="D681" s="80">
        <v>33</v>
      </c>
      <c r="E681" s="65">
        <f t="shared" si="47"/>
        <v>0.32653061224489799</v>
      </c>
      <c r="AW681" s="75"/>
      <c r="AX681" s="58"/>
      <c r="AY681" s="43"/>
      <c r="AZ681" s="84"/>
      <c r="BA681" s="13"/>
    </row>
    <row r="682" spans="1:53">
      <c r="A682" s="48" t="s">
        <v>1452</v>
      </c>
      <c r="B682" s="48" t="s">
        <v>514</v>
      </c>
      <c r="C682" s="66">
        <v>57</v>
      </c>
      <c r="D682" s="80">
        <v>31</v>
      </c>
      <c r="E682" s="65">
        <f t="shared" si="47"/>
        <v>0.45614035087719296</v>
      </c>
      <c r="AW682" s="75"/>
      <c r="AX682" s="58"/>
      <c r="AY682" s="43"/>
      <c r="AZ682" s="84"/>
      <c r="BA682" s="13"/>
    </row>
    <row r="683" spans="1:53">
      <c r="A683" s="48" t="s">
        <v>64</v>
      </c>
      <c r="B683" s="48" t="s">
        <v>438</v>
      </c>
      <c r="C683" s="66">
        <v>73</v>
      </c>
      <c r="D683" s="80">
        <v>48</v>
      </c>
      <c r="E683" s="65">
        <f t="shared" si="47"/>
        <v>0.34246575342465757</v>
      </c>
      <c r="AW683" s="75"/>
      <c r="AX683" s="58"/>
      <c r="AY683" s="43"/>
      <c r="AZ683" s="84"/>
      <c r="BA683" s="13"/>
    </row>
    <row r="684" spans="1:53">
      <c r="A684" s="48" t="s">
        <v>72</v>
      </c>
      <c r="B684" s="48" t="s">
        <v>410</v>
      </c>
      <c r="C684" s="66">
        <v>82</v>
      </c>
      <c r="D684" s="80">
        <v>69</v>
      </c>
      <c r="E684" s="65">
        <f t="shared" si="47"/>
        <v>0.15853658536585369</v>
      </c>
      <c r="AW684" s="75"/>
      <c r="AX684" s="58"/>
      <c r="AY684" s="43"/>
      <c r="AZ684" s="84"/>
      <c r="BA684" s="13"/>
    </row>
    <row r="685" spans="1:53">
      <c r="A685" s="48" t="s">
        <v>58</v>
      </c>
      <c r="B685" s="48" t="s">
        <v>771</v>
      </c>
      <c r="C685" s="66">
        <v>19</v>
      </c>
      <c r="D685" s="80">
        <v>15</v>
      </c>
      <c r="E685" s="65">
        <f t="shared" si="47"/>
        <v>0.21052631578947367</v>
      </c>
      <c r="AW685" s="75"/>
      <c r="AX685" s="58"/>
      <c r="AY685" s="43"/>
      <c r="AZ685" s="84"/>
      <c r="BA685" s="13"/>
    </row>
    <row r="686" spans="1:53">
      <c r="A686" s="48" t="s">
        <v>58</v>
      </c>
      <c r="B686" s="48" t="s">
        <v>388</v>
      </c>
      <c r="C686" s="66">
        <v>90</v>
      </c>
      <c r="D686" s="80">
        <v>50</v>
      </c>
      <c r="E686" s="65">
        <f t="shared" si="47"/>
        <v>0.44444444444444442</v>
      </c>
      <c r="AW686" s="75"/>
      <c r="AX686" s="58"/>
      <c r="AY686" s="43"/>
      <c r="AZ686" s="84"/>
      <c r="BA686" s="13"/>
    </row>
    <row r="687" spans="1:53">
      <c r="A687" s="48" t="s">
        <v>64</v>
      </c>
      <c r="B687" s="48" t="s">
        <v>544</v>
      </c>
      <c r="C687" s="66">
        <v>51</v>
      </c>
      <c r="D687" s="80">
        <v>44</v>
      </c>
      <c r="E687" s="65">
        <f t="shared" si="47"/>
        <v>0.13725490196078427</v>
      </c>
      <c r="AW687" s="75"/>
      <c r="AX687" s="58"/>
      <c r="AY687" s="43"/>
      <c r="AZ687" s="84"/>
      <c r="BA687" s="13"/>
    </row>
    <row r="688" spans="1:53">
      <c r="A688" s="48" t="s">
        <v>64</v>
      </c>
      <c r="B688" s="48" t="s">
        <v>772</v>
      </c>
      <c r="C688" s="66">
        <v>19</v>
      </c>
      <c r="D688" s="80">
        <v>7</v>
      </c>
      <c r="E688" s="65">
        <f t="shared" si="47"/>
        <v>0.63157894736842102</v>
      </c>
      <c r="AW688" s="75"/>
      <c r="AX688" s="58"/>
      <c r="AY688" s="43"/>
      <c r="AZ688" s="84"/>
      <c r="BA688" s="13"/>
    </row>
    <row r="689" spans="1:53">
      <c r="A689" s="48" t="s">
        <v>72</v>
      </c>
      <c r="B689" s="48" t="s">
        <v>148</v>
      </c>
      <c r="C689" s="66">
        <v>397</v>
      </c>
      <c r="D689" s="80">
        <v>204</v>
      </c>
      <c r="E689" s="65">
        <f t="shared" si="47"/>
        <v>0.48614609571788414</v>
      </c>
      <c r="AW689" s="75"/>
      <c r="AX689" s="58"/>
      <c r="AY689" s="43"/>
      <c r="AZ689" s="84"/>
      <c r="BA689" s="13"/>
    </row>
    <row r="690" spans="1:53">
      <c r="A690" s="48" t="s">
        <v>56</v>
      </c>
      <c r="B690" s="48" t="s">
        <v>773</v>
      </c>
      <c r="C690" s="66">
        <v>19</v>
      </c>
      <c r="D690" s="80">
        <v>16</v>
      </c>
      <c r="E690" s="65">
        <f t="shared" si="47"/>
        <v>0.15789473684210531</v>
      </c>
      <c r="AW690" s="75"/>
      <c r="AX690" s="58"/>
      <c r="AY690" s="43"/>
      <c r="AZ690" s="84"/>
      <c r="BA690" s="13"/>
    </row>
    <row r="691" spans="1:53">
      <c r="A691" s="48" t="s">
        <v>56</v>
      </c>
      <c r="B691" s="48" t="s">
        <v>302</v>
      </c>
      <c r="C691" s="66">
        <v>138</v>
      </c>
      <c r="D691" s="80">
        <v>60</v>
      </c>
      <c r="E691" s="65">
        <f t="shared" si="47"/>
        <v>0.56521739130434789</v>
      </c>
      <c r="AW691" s="75"/>
      <c r="AX691" s="58"/>
      <c r="AY691" s="43"/>
      <c r="AZ691" s="84"/>
      <c r="BA691" s="13"/>
    </row>
    <row r="692" spans="1:53">
      <c r="A692" s="48" t="s">
        <v>72</v>
      </c>
      <c r="B692" s="48" t="s">
        <v>462</v>
      </c>
      <c r="C692" s="66">
        <v>68</v>
      </c>
      <c r="D692" s="80">
        <v>33</v>
      </c>
      <c r="E692" s="65">
        <f t="shared" si="47"/>
        <v>0.51470588235294112</v>
      </c>
      <c r="AW692" s="75"/>
      <c r="AX692" s="58"/>
      <c r="AY692" s="43"/>
      <c r="AZ692" s="84"/>
      <c r="BA692" s="13"/>
    </row>
    <row r="693" spans="1:53">
      <c r="A693" s="48" t="s">
        <v>58</v>
      </c>
      <c r="B693" s="48" t="s">
        <v>785</v>
      </c>
      <c r="C693" s="66">
        <v>18</v>
      </c>
      <c r="D693" s="80">
        <v>10</v>
      </c>
      <c r="E693" s="65">
        <f t="shared" si="47"/>
        <v>0.44444444444444442</v>
      </c>
      <c r="AW693" s="75"/>
      <c r="AX693" s="58"/>
      <c r="AY693" s="43"/>
      <c r="AZ693" s="84"/>
      <c r="BA693" s="13"/>
    </row>
    <row r="694" spans="1:53">
      <c r="A694" s="48" t="s">
        <v>52</v>
      </c>
      <c r="B694" s="48" t="s">
        <v>750</v>
      </c>
      <c r="C694" s="66">
        <v>21</v>
      </c>
      <c r="D694" s="80">
        <v>16</v>
      </c>
      <c r="E694" s="65">
        <f t="shared" si="47"/>
        <v>0.23809523809523814</v>
      </c>
      <c r="AW694" s="75"/>
      <c r="AX694" s="58"/>
      <c r="AY694" s="43"/>
      <c r="AZ694" s="84"/>
      <c r="BA694" s="13"/>
    </row>
    <row r="695" spans="1:53">
      <c r="A695" s="48" t="s">
        <v>58</v>
      </c>
      <c r="B695" s="48" t="s">
        <v>568</v>
      </c>
      <c r="C695" s="66">
        <v>46</v>
      </c>
      <c r="D695" s="80">
        <v>36</v>
      </c>
      <c r="E695" s="65">
        <f t="shared" si="47"/>
        <v>0.21739130434782605</v>
      </c>
      <c r="AW695" s="75"/>
      <c r="AX695" s="58"/>
      <c r="AY695" s="43"/>
      <c r="AZ695" s="84"/>
      <c r="BA695" s="13"/>
    </row>
    <row r="696" spans="1:53">
      <c r="A696" s="48" t="s">
        <v>58</v>
      </c>
      <c r="B696" s="48" t="s">
        <v>893</v>
      </c>
      <c r="C696" s="66">
        <v>6</v>
      </c>
      <c r="D696" s="80">
        <v>3</v>
      </c>
      <c r="E696" s="65">
        <f t="shared" si="47"/>
        <v>0.5</v>
      </c>
      <c r="AW696" s="75"/>
      <c r="AX696" s="58"/>
      <c r="AY696" s="43"/>
      <c r="AZ696" s="84"/>
      <c r="BA696" s="13"/>
    </row>
    <row r="697" spans="1:53">
      <c r="A697" s="48" t="s">
        <v>72</v>
      </c>
      <c r="B697" s="48" t="s">
        <v>600</v>
      </c>
      <c r="C697" s="66">
        <v>41</v>
      </c>
      <c r="D697" s="80">
        <v>25</v>
      </c>
      <c r="E697" s="65">
        <f t="shared" si="47"/>
        <v>0.3902439024390244</v>
      </c>
      <c r="AW697" s="75"/>
      <c r="AX697" s="58"/>
      <c r="AY697" s="43"/>
      <c r="AZ697" s="84"/>
      <c r="BA697" s="13"/>
    </row>
    <row r="698" spans="1:53">
      <c r="A698" s="48" t="s">
        <v>58</v>
      </c>
      <c r="B698" s="48" t="s">
        <v>453</v>
      </c>
      <c r="C698" s="66">
        <v>70</v>
      </c>
      <c r="D698" s="80">
        <v>38</v>
      </c>
      <c r="E698" s="65">
        <f t="shared" si="47"/>
        <v>0.45714285714285718</v>
      </c>
      <c r="AW698" s="75"/>
      <c r="AX698" s="58"/>
      <c r="AY698" s="43"/>
      <c r="AZ698" s="84"/>
      <c r="BA698" s="13"/>
    </row>
    <row r="699" spans="1:53">
      <c r="A699" s="48" t="s">
        <v>64</v>
      </c>
      <c r="B699" s="48" t="s">
        <v>203</v>
      </c>
      <c r="C699" s="66">
        <v>259</v>
      </c>
      <c r="D699" s="80">
        <v>100</v>
      </c>
      <c r="E699" s="65">
        <f t="shared" si="47"/>
        <v>0.61389961389961389</v>
      </c>
      <c r="AW699" s="75"/>
      <c r="AX699" s="58"/>
      <c r="AY699" s="43"/>
      <c r="AZ699" s="84"/>
      <c r="BA699" s="13"/>
    </row>
    <row r="700" spans="1:53">
      <c r="A700" s="48" t="s">
        <v>52</v>
      </c>
      <c r="B700" s="48" t="s">
        <v>252</v>
      </c>
      <c r="C700" s="66">
        <v>186</v>
      </c>
      <c r="D700" s="80">
        <v>95</v>
      </c>
      <c r="E700" s="65">
        <f t="shared" si="47"/>
        <v>0.489247311827957</v>
      </c>
      <c r="AW700" s="75"/>
      <c r="AX700" s="58"/>
      <c r="AY700" s="43"/>
      <c r="AZ700" s="84"/>
      <c r="BA700" s="13"/>
    </row>
    <row r="701" spans="1:53">
      <c r="A701" s="48" t="s">
        <v>52</v>
      </c>
      <c r="B701" s="48" t="s">
        <v>714</v>
      </c>
      <c r="C701" s="66">
        <v>25</v>
      </c>
      <c r="D701" s="80">
        <v>10</v>
      </c>
      <c r="E701" s="65">
        <f t="shared" si="47"/>
        <v>0.6</v>
      </c>
      <c r="AW701" s="75"/>
      <c r="AX701" s="58"/>
      <c r="AY701" s="43"/>
      <c r="AZ701" s="84"/>
      <c r="BA701" s="13"/>
    </row>
    <row r="702" spans="1:53">
      <c r="A702" s="48" t="s">
        <v>72</v>
      </c>
      <c r="B702" s="48" t="s">
        <v>265</v>
      </c>
      <c r="C702" s="66">
        <v>171</v>
      </c>
      <c r="D702" s="80">
        <v>80</v>
      </c>
      <c r="E702" s="65">
        <f t="shared" si="47"/>
        <v>0.53216374269005851</v>
      </c>
      <c r="AW702" s="75"/>
      <c r="AX702" s="58"/>
      <c r="AY702" s="43"/>
      <c r="AZ702" s="84"/>
      <c r="BA702" s="13"/>
    </row>
    <row r="703" spans="1:53">
      <c r="A703" s="48" t="s">
        <v>58</v>
      </c>
      <c r="B703" s="48" t="s">
        <v>594</v>
      </c>
      <c r="C703" s="66">
        <v>42</v>
      </c>
      <c r="D703" s="80">
        <v>41</v>
      </c>
      <c r="E703" s="65">
        <f t="shared" si="47"/>
        <v>2.3809523809523836E-2</v>
      </c>
      <c r="AW703" s="75"/>
      <c r="AX703" s="58"/>
      <c r="AY703" s="43"/>
      <c r="AZ703" s="84"/>
      <c r="BA703" s="13"/>
    </row>
    <row r="704" spans="1:53">
      <c r="A704" s="48" t="s">
        <v>58</v>
      </c>
      <c r="B704" s="48" t="s">
        <v>740</v>
      </c>
      <c r="C704" s="66">
        <v>22</v>
      </c>
      <c r="D704" s="80">
        <v>6</v>
      </c>
      <c r="E704" s="65">
        <f t="shared" si="47"/>
        <v>0.72727272727272729</v>
      </c>
      <c r="AW704" s="75"/>
      <c r="AX704" s="58"/>
      <c r="AY704" s="43"/>
      <c r="AZ704" s="84"/>
      <c r="BA704" s="13"/>
    </row>
    <row r="705" spans="1:53">
      <c r="A705" s="48" t="s">
        <v>1452</v>
      </c>
      <c r="B705" s="48" t="s">
        <v>613</v>
      </c>
      <c r="C705" s="66">
        <v>39</v>
      </c>
      <c r="D705" s="80">
        <v>27</v>
      </c>
      <c r="E705" s="65">
        <f t="shared" si="47"/>
        <v>0.30769230769230771</v>
      </c>
      <c r="AW705" s="75"/>
      <c r="AX705" s="58"/>
      <c r="AY705" s="43"/>
      <c r="AZ705" s="84"/>
      <c r="BA705" s="13"/>
    </row>
    <row r="706" spans="1:53">
      <c r="A706" s="48" t="s">
        <v>1452</v>
      </c>
      <c r="B706" s="48" t="s">
        <v>421</v>
      </c>
      <c r="C706" s="66">
        <v>78</v>
      </c>
      <c r="D706" s="80">
        <v>37</v>
      </c>
      <c r="E706" s="65">
        <f t="shared" si="47"/>
        <v>0.52564102564102566</v>
      </c>
      <c r="AW706" s="75"/>
      <c r="AX706" s="58"/>
      <c r="AY706" s="43"/>
      <c r="AZ706" s="84"/>
      <c r="BA706" s="13"/>
    </row>
    <row r="707" spans="1:53">
      <c r="A707" s="48" t="s">
        <v>52</v>
      </c>
      <c r="B707" s="48" t="s">
        <v>101</v>
      </c>
      <c r="C707" s="66">
        <v>873</v>
      </c>
      <c r="D707" s="80">
        <v>615</v>
      </c>
      <c r="E707" s="65">
        <f t="shared" si="47"/>
        <v>0.29553264604810991</v>
      </c>
      <c r="AW707" s="75"/>
      <c r="AX707" s="58"/>
      <c r="AY707" s="43"/>
      <c r="AZ707" s="84"/>
      <c r="BA707" s="13"/>
    </row>
    <row r="708" spans="1:53">
      <c r="A708" s="48" t="s">
        <v>61</v>
      </c>
      <c r="B708" s="48" t="s">
        <v>886</v>
      </c>
      <c r="C708" s="66">
        <v>7</v>
      </c>
      <c r="D708" s="80">
        <v>9</v>
      </c>
      <c r="E708" s="65">
        <f t="shared" si="47"/>
        <v>-0.28571428571428581</v>
      </c>
      <c r="AW708" s="75"/>
      <c r="AX708" s="58"/>
      <c r="AY708" s="43"/>
      <c r="AZ708" s="84"/>
      <c r="BA708" s="13"/>
    </row>
    <row r="709" spans="1:53">
      <c r="A709" s="48" t="s">
        <v>52</v>
      </c>
      <c r="B709" s="48" t="s">
        <v>908</v>
      </c>
      <c r="C709" s="66">
        <v>3</v>
      </c>
      <c r="D709" s="80">
        <v>1</v>
      </c>
      <c r="E709" s="65">
        <f t="shared" si="47"/>
        <v>0.66666666666666674</v>
      </c>
      <c r="AW709" s="75"/>
      <c r="AX709" s="58"/>
      <c r="AY709" s="43"/>
      <c r="AZ709" s="84"/>
      <c r="BA709" s="13"/>
    </row>
    <row r="710" spans="1:53">
      <c r="A710" s="48" t="s">
        <v>52</v>
      </c>
      <c r="B710" s="48" t="s">
        <v>730</v>
      </c>
      <c r="C710" s="66">
        <v>23</v>
      </c>
      <c r="D710" s="80">
        <v>21</v>
      </c>
      <c r="E710" s="65">
        <f t="shared" ref="E710:E773" si="48">1-(D710/C710)</f>
        <v>8.6956521739130488E-2</v>
      </c>
      <c r="AW710" s="75"/>
      <c r="AX710" s="58"/>
      <c r="AY710" s="43"/>
      <c r="AZ710" s="84"/>
      <c r="BA710" s="13"/>
    </row>
    <row r="711" spans="1:53">
      <c r="A711" s="48" t="s">
        <v>58</v>
      </c>
      <c r="B711" s="48" t="s">
        <v>145</v>
      </c>
      <c r="C711" s="66">
        <v>413</v>
      </c>
      <c r="D711" s="80">
        <v>244</v>
      </c>
      <c r="E711" s="65">
        <f t="shared" si="48"/>
        <v>0.40920096852300247</v>
      </c>
      <c r="AW711" s="75"/>
      <c r="AX711" s="58"/>
      <c r="AY711" s="43"/>
      <c r="AZ711" s="84"/>
      <c r="BA711" s="13"/>
    </row>
    <row r="712" spans="1:53">
      <c r="A712" s="48" t="s">
        <v>72</v>
      </c>
      <c r="B712" s="48" t="s">
        <v>399</v>
      </c>
      <c r="C712" s="66">
        <v>86</v>
      </c>
      <c r="D712" s="80">
        <v>48</v>
      </c>
      <c r="E712" s="65">
        <f t="shared" si="48"/>
        <v>0.44186046511627908</v>
      </c>
      <c r="AW712" s="75"/>
      <c r="AX712" s="58"/>
      <c r="AY712" s="43"/>
      <c r="AZ712" s="84"/>
      <c r="BA712" s="13"/>
    </row>
    <row r="713" spans="1:53">
      <c r="A713" s="48" t="s">
        <v>52</v>
      </c>
      <c r="B713" s="48" t="s">
        <v>741</v>
      </c>
      <c r="C713" s="66">
        <v>22</v>
      </c>
      <c r="D713" s="80">
        <v>12</v>
      </c>
      <c r="E713" s="65">
        <f t="shared" si="48"/>
        <v>0.45454545454545459</v>
      </c>
      <c r="AW713" s="75"/>
      <c r="AX713" s="58"/>
      <c r="AY713" s="43"/>
      <c r="AZ713" s="84"/>
      <c r="BA713" s="13"/>
    </row>
    <row r="714" spans="1:53">
      <c r="A714" s="48" t="s">
        <v>64</v>
      </c>
      <c r="B714" s="48" t="s">
        <v>774</v>
      </c>
      <c r="C714" s="66">
        <v>19</v>
      </c>
      <c r="D714" s="80">
        <v>13</v>
      </c>
      <c r="E714" s="65">
        <f t="shared" si="48"/>
        <v>0.31578947368421051</v>
      </c>
      <c r="AW714" s="75"/>
      <c r="AX714" s="58"/>
      <c r="AY714" s="43"/>
      <c r="AZ714" s="84"/>
      <c r="BA714" s="13"/>
    </row>
    <row r="715" spans="1:53">
      <c r="A715" s="48" t="s">
        <v>64</v>
      </c>
      <c r="B715" s="48" t="s">
        <v>315</v>
      </c>
      <c r="C715" s="66">
        <v>133</v>
      </c>
      <c r="D715" s="80">
        <v>87</v>
      </c>
      <c r="E715" s="65">
        <f t="shared" si="48"/>
        <v>0.34586466165413532</v>
      </c>
      <c r="AW715" s="75"/>
      <c r="AX715" s="58"/>
      <c r="AY715" s="43"/>
      <c r="AZ715" s="84"/>
      <c r="BA715" s="13"/>
    </row>
    <row r="716" spans="1:53">
      <c r="A716" s="48" t="s">
        <v>64</v>
      </c>
      <c r="B716" s="48" t="s">
        <v>595</v>
      </c>
      <c r="C716" s="66">
        <v>42</v>
      </c>
      <c r="D716" s="80">
        <v>23</v>
      </c>
      <c r="E716" s="65">
        <f t="shared" si="48"/>
        <v>0.45238095238095233</v>
      </c>
      <c r="AW716" s="75"/>
      <c r="AX716" s="58"/>
      <c r="AY716" s="43"/>
      <c r="AZ716" s="84"/>
      <c r="BA716" s="13"/>
    </row>
    <row r="717" spans="1:53">
      <c r="A717" s="48" t="s">
        <v>61</v>
      </c>
      <c r="B717" s="48" t="s">
        <v>175</v>
      </c>
      <c r="C717" s="66">
        <v>307</v>
      </c>
      <c r="D717" s="80">
        <v>102</v>
      </c>
      <c r="E717" s="65">
        <f t="shared" si="48"/>
        <v>0.66775244299674275</v>
      </c>
      <c r="AW717" s="75"/>
      <c r="AX717" s="58"/>
      <c r="AY717" s="43"/>
      <c r="AZ717" s="84"/>
      <c r="BA717" s="13"/>
    </row>
    <row r="718" spans="1:53">
      <c r="A718" s="48" t="s">
        <v>72</v>
      </c>
      <c r="B718" s="48" t="s">
        <v>621</v>
      </c>
      <c r="C718" s="66">
        <v>36</v>
      </c>
      <c r="D718" s="80">
        <v>23</v>
      </c>
      <c r="E718" s="65">
        <f t="shared" si="48"/>
        <v>0.36111111111111116</v>
      </c>
      <c r="AW718" s="75"/>
      <c r="AX718" s="58"/>
      <c r="AY718" s="43"/>
      <c r="AZ718" s="84"/>
      <c r="BA718" s="13"/>
    </row>
    <row r="719" spans="1:53">
      <c r="A719" s="48" t="s">
        <v>56</v>
      </c>
      <c r="B719" s="48" t="s">
        <v>646</v>
      </c>
      <c r="C719" s="66">
        <v>34</v>
      </c>
      <c r="D719" s="80">
        <v>19</v>
      </c>
      <c r="E719" s="65">
        <f t="shared" si="48"/>
        <v>0.44117647058823528</v>
      </c>
      <c r="AW719" s="75"/>
      <c r="AX719" s="58"/>
      <c r="AY719" s="43"/>
      <c r="AZ719" s="84"/>
      <c r="BA719" s="13"/>
    </row>
    <row r="720" spans="1:53">
      <c r="A720" s="48" t="s">
        <v>58</v>
      </c>
      <c r="B720" s="48" t="s">
        <v>475</v>
      </c>
      <c r="C720" s="66">
        <v>65</v>
      </c>
      <c r="D720" s="80">
        <v>32</v>
      </c>
      <c r="E720" s="65">
        <f t="shared" si="48"/>
        <v>0.50769230769230766</v>
      </c>
      <c r="AW720" s="75"/>
      <c r="AX720" s="58"/>
      <c r="AY720" s="43"/>
      <c r="AZ720" s="84"/>
      <c r="BA720" s="13"/>
    </row>
    <row r="721" spans="1:53">
      <c r="A721" s="48" t="s">
        <v>58</v>
      </c>
      <c r="B721" s="48" t="s">
        <v>371</v>
      </c>
      <c r="C721" s="66">
        <v>98</v>
      </c>
      <c r="D721" s="80">
        <v>54</v>
      </c>
      <c r="E721" s="65">
        <f t="shared" si="48"/>
        <v>0.44897959183673475</v>
      </c>
      <c r="AW721" s="75"/>
      <c r="AX721" s="58"/>
      <c r="AY721" s="43"/>
      <c r="AZ721" s="84"/>
      <c r="BA721" s="13"/>
    </row>
    <row r="722" spans="1:53">
      <c r="A722" s="48" t="s">
        <v>64</v>
      </c>
      <c r="B722" s="48" t="s">
        <v>874</v>
      </c>
      <c r="C722" s="66">
        <v>9</v>
      </c>
      <c r="D722" s="80">
        <v>2</v>
      </c>
      <c r="E722" s="65">
        <f t="shared" si="48"/>
        <v>0.77777777777777779</v>
      </c>
      <c r="AW722" s="75"/>
      <c r="AX722" s="58"/>
      <c r="AY722" s="43"/>
      <c r="AZ722" s="84"/>
      <c r="BA722" s="13"/>
    </row>
    <row r="723" spans="1:53">
      <c r="A723" s="48" t="s">
        <v>64</v>
      </c>
      <c r="B723" s="48" t="s">
        <v>835</v>
      </c>
      <c r="C723" s="66">
        <v>12</v>
      </c>
      <c r="D723" s="80">
        <v>6</v>
      </c>
      <c r="E723" s="65">
        <f t="shared" si="48"/>
        <v>0.5</v>
      </c>
      <c r="AW723" s="75"/>
      <c r="AX723" s="58"/>
      <c r="AY723" s="43"/>
      <c r="AZ723" s="84"/>
      <c r="BA723" s="13"/>
    </row>
    <row r="724" spans="1:53">
      <c r="A724" s="48" t="s">
        <v>79</v>
      </c>
      <c r="B724" s="48" t="s">
        <v>559</v>
      </c>
      <c r="C724" s="66">
        <v>48</v>
      </c>
      <c r="D724" s="80">
        <v>23</v>
      </c>
      <c r="E724" s="65">
        <f t="shared" si="48"/>
        <v>0.52083333333333326</v>
      </c>
      <c r="AW724" s="75"/>
      <c r="AX724" s="58"/>
      <c r="AY724" s="43"/>
      <c r="AZ724" s="84"/>
      <c r="BA724" s="13"/>
    </row>
    <row r="725" spans="1:53">
      <c r="A725" s="48" t="s">
        <v>52</v>
      </c>
      <c r="B725" s="48" t="s">
        <v>319</v>
      </c>
      <c r="C725" s="66">
        <v>129</v>
      </c>
      <c r="D725" s="80">
        <v>68</v>
      </c>
      <c r="E725" s="65">
        <f t="shared" si="48"/>
        <v>0.47286821705426352</v>
      </c>
      <c r="AW725" s="75"/>
      <c r="AX725" s="58"/>
      <c r="AY725" s="43"/>
      <c r="AZ725" s="84"/>
      <c r="BA725" s="13"/>
    </row>
    <row r="726" spans="1:53">
      <c r="A726" s="48" t="s">
        <v>64</v>
      </c>
      <c r="B726" s="48" t="s">
        <v>430</v>
      </c>
      <c r="C726" s="66">
        <v>76</v>
      </c>
      <c r="D726" s="80">
        <v>34</v>
      </c>
      <c r="E726" s="65">
        <f t="shared" si="48"/>
        <v>0.55263157894736836</v>
      </c>
      <c r="AW726" s="75"/>
      <c r="AX726" s="58"/>
      <c r="AY726" s="43"/>
      <c r="AZ726" s="84"/>
      <c r="BA726" s="13"/>
    </row>
    <row r="727" spans="1:53">
      <c r="A727" s="48" t="s">
        <v>1452</v>
      </c>
      <c r="B727" s="48" t="s">
        <v>786</v>
      </c>
      <c r="C727" s="66">
        <v>18</v>
      </c>
      <c r="D727" s="80">
        <v>20</v>
      </c>
      <c r="E727" s="65">
        <f t="shared" si="48"/>
        <v>-0.11111111111111116</v>
      </c>
      <c r="AW727" s="75"/>
      <c r="AX727" s="58"/>
      <c r="AY727" s="43"/>
      <c r="AZ727" s="84"/>
      <c r="BA727" s="13"/>
    </row>
    <row r="728" spans="1:53">
      <c r="A728" s="48" t="s">
        <v>72</v>
      </c>
      <c r="B728" s="48" t="s">
        <v>149</v>
      </c>
      <c r="C728" s="66">
        <v>396</v>
      </c>
      <c r="D728" s="80">
        <v>246</v>
      </c>
      <c r="E728" s="65">
        <f t="shared" si="48"/>
        <v>0.37878787878787878</v>
      </c>
      <c r="AW728" s="75"/>
      <c r="AX728" s="58"/>
      <c r="AY728" s="43"/>
      <c r="AZ728" s="84"/>
      <c r="BA728" s="13"/>
    </row>
    <row r="729" spans="1:53">
      <c r="A729" s="48" t="s">
        <v>56</v>
      </c>
      <c r="B729" s="48" t="s">
        <v>116</v>
      </c>
      <c r="C729" s="66">
        <v>644</v>
      </c>
      <c r="D729" s="80">
        <v>397</v>
      </c>
      <c r="E729" s="65">
        <f t="shared" si="48"/>
        <v>0.38354037267080743</v>
      </c>
      <c r="AW729" s="75"/>
      <c r="AX729" s="58"/>
      <c r="AY729" s="43"/>
      <c r="AZ729" s="84"/>
      <c r="BA729" s="13"/>
    </row>
    <row r="730" spans="1:53">
      <c r="A730" s="48" t="s">
        <v>72</v>
      </c>
      <c r="B730" s="48" t="s">
        <v>272</v>
      </c>
      <c r="C730" s="66">
        <v>165</v>
      </c>
      <c r="D730" s="80">
        <v>84</v>
      </c>
      <c r="E730" s="65">
        <f t="shared" si="48"/>
        <v>0.49090909090909096</v>
      </c>
      <c r="AW730" s="75"/>
      <c r="AX730" s="58"/>
      <c r="AY730" s="43"/>
      <c r="AZ730" s="84"/>
      <c r="BA730" s="13"/>
    </row>
    <row r="731" spans="1:53">
      <c r="A731" s="48" t="s">
        <v>61</v>
      </c>
      <c r="B731" s="48" t="s">
        <v>818</v>
      </c>
      <c r="C731" s="66">
        <v>14</v>
      </c>
      <c r="D731" s="80">
        <v>7</v>
      </c>
      <c r="E731" s="65">
        <f t="shared" si="48"/>
        <v>0.5</v>
      </c>
      <c r="AW731" s="75"/>
      <c r="AX731" s="58"/>
      <c r="AY731" s="43"/>
      <c r="AZ731" s="84"/>
      <c r="BA731" s="13"/>
    </row>
    <row r="732" spans="1:53">
      <c r="A732" s="48" t="s">
        <v>72</v>
      </c>
      <c r="B732" s="48" t="s">
        <v>775</v>
      </c>
      <c r="C732" s="66">
        <v>19</v>
      </c>
      <c r="D732" s="80">
        <v>20</v>
      </c>
      <c r="E732" s="65">
        <f t="shared" si="48"/>
        <v>-5.2631578947368363E-2</v>
      </c>
      <c r="AW732" s="75"/>
      <c r="AX732" s="58"/>
      <c r="AY732" s="43"/>
      <c r="AZ732" s="84"/>
      <c r="BA732" s="13"/>
    </row>
    <row r="733" spans="1:53">
      <c r="A733" s="48" t="s">
        <v>61</v>
      </c>
      <c r="B733" s="48" t="s">
        <v>575</v>
      </c>
      <c r="C733" s="66">
        <v>45</v>
      </c>
      <c r="D733" s="80">
        <v>24</v>
      </c>
      <c r="E733" s="65">
        <f t="shared" si="48"/>
        <v>0.46666666666666667</v>
      </c>
      <c r="AW733" s="75"/>
      <c r="AX733" s="58"/>
      <c r="AY733" s="43"/>
      <c r="AZ733" s="84"/>
      <c r="BA733" s="13"/>
    </row>
    <row r="734" spans="1:53">
      <c r="A734" s="48" t="s">
        <v>61</v>
      </c>
      <c r="B734" s="48" t="s">
        <v>776</v>
      </c>
      <c r="C734" s="66">
        <v>19</v>
      </c>
      <c r="D734" s="80">
        <v>11</v>
      </c>
      <c r="E734" s="65">
        <f t="shared" si="48"/>
        <v>0.42105263157894735</v>
      </c>
      <c r="AW734" s="75"/>
      <c r="AX734" s="58"/>
      <c r="AY734" s="43"/>
      <c r="AZ734" s="84"/>
      <c r="BA734" s="13"/>
    </row>
    <row r="735" spans="1:53">
      <c r="A735" s="48" t="s">
        <v>52</v>
      </c>
      <c r="B735" s="48" t="s">
        <v>98</v>
      </c>
      <c r="C735" s="66">
        <v>904</v>
      </c>
      <c r="D735" s="80">
        <v>494</v>
      </c>
      <c r="E735" s="65">
        <f t="shared" si="48"/>
        <v>0.45353982300884954</v>
      </c>
      <c r="AW735" s="75"/>
      <c r="AX735" s="58"/>
      <c r="AY735" s="43"/>
      <c r="AZ735" s="84"/>
      <c r="BA735" s="13"/>
    </row>
    <row r="736" spans="1:53">
      <c r="A736" s="48" t="s">
        <v>58</v>
      </c>
      <c r="B736" s="48" t="s">
        <v>535</v>
      </c>
      <c r="C736" s="66">
        <v>53</v>
      </c>
      <c r="D736" s="80">
        <v>26</v>
      </c>
      <c r="E736" s="65">
        <f t="shared" si="48"/>
        <v>0.50943396226415094</v>
      </c>
      <c r="AW736" s="75"/>
      <c r="AX736" s="58"/>
      <c r="AY736" s="43"/>
      <c r="AZ736" s="84"/>
      <c r="BA736" s="13"/>
    </row>
    <row r="737" spans="1:53">
      <c r="A737" s="48" t="s">
        <v>64</v>
      </c>
      <c r="B737" s="48" t="s">
        <v>630</v>
      </c>
      <c r="C737" s="66">
        <v>35</v>
      </c>
      <c r="D737" s="80">
        <v>17</v>
      </c>
      <c r="E737" s="65">
        <f t="shared" si="48"/>
        <v>0.51428571428571423</v>
      </c>
      <c r="AW737" s="75"/>
      <c r="AX737" s="58"/>
      <c r="AY737" s="43"/>
      <c r="AZ737" s="84"/>
      <c r="BA737" s="13"/>
    </row>
    <row r="738" spans="1:53">
      <c r="A738" s="48" t="s">
        <v>64</v>
      </c>
      <c r="B738" s="48" t="s">
        <v>569</v>
      </c>
      <c r="C738" s="66">
        <v>46</v>
      </c>
      <c r="D738" s="80">
        <v>22</v>
      </c>
      <c r="E738" s="65">
        <f t="shared" si="48"/>
        <v>0.52173913043478259</v>
      </c>
      <c r="AW738" s="75"/>
      <c r="AX738" s="58"/>
      <c r="AY738" s="43"/>
      <c r="AZ738" s="84"/>
      <c r="BA738" s="13"/>
    </row>
    <row r="739" spans="1:53">
      <c r="A739" s="48" t="s">
        <v>61</v>
      </c>
      <c r="B739" s="48" t="s">
        <v>894</v>
      </c>
      <c r="C739" s="66">
        <v>6</v>
      </c>
      <c r="D739" s="80">
        <v>1</v>
      </c>
      <c r="E739" s="65">
        <f t="shared" si="48"/>
        <v>0.83333333333333337</v>
      </c>
      <c r="AW739" s="75"/>
      <c r="AX739" s="58"/>
      <c r="AY739" s="43"/>
      <c r="AZ739" s="84"/>
      <c r="BA739" s="13"/>
    </row>
    <row r="740" spans="1:53">
      <c r="A740" s="48" t="s">
        <v>61</v>
      </c>
      <c r="B740" s="48" t="s">
        <v>787</v>
      </c>
      <c r="C740" s="66">
        <v>18</v>
      </c>
      <c r="D740" s="80">
        <v>9</v>
      </c>
      <c r="E740" s="65">
        <f t="shared" si="48"/>
        <v>0.5</v>
      </c>
      <c r="AW740" s="75"/>
      <c r="AX740" s="58"/>
      <c r="AY740" s="43"/>
      <c r="AZ740" s="84"/>
      <c r="BA740" s="13"/>
    </row>
    <row r="741" spans="1:53">
      <c r="A741" s="48" t="s">
        <v>64</v>
      </c>
      <c r="B741" s="48" t="s">
        <v>286</v>
      </c>
      <c r="C741" s="66">
        <v>150</v>
      </c>
      <c r="D741" s="80">
        <v>80</v>
      </c>
      <c r="E741" s="65">
        <f t="shared" si="48"/>
        <v>0.46666666666666667</v>
      </c>
      <c r="AW741" s="75"/>
      <c r="AX741" s="58"/>
      <c r="AY741" s="43"/>
      <c r="AZ741" s="84"/>
      <c r="BA741" s="13"/>
    </row>
    <row r="742" spans="1:53">
      <c r="A742" s="48" t="s">
        <v>58</v>
      </c>
      <c r="B742" s="48" t="s">
        <v>199</v>
      </c>
      <c r="C742" s="66">
        <v>262</v>
      </c>
      <c r="D742" s="80">
        <v>125</v>
      </c>
      <c r="E742" s="65">
        <f t="shared" si="48"/>
        <v>0.52290076335877855</v>
      </c>
      <c r="AW742" s="75"/>
      <c r="AX742" s="58"/>
      <c r="AY742" s="43"/>
      <c r="AZ742" s="84"/>
      <c r="BA742" s="13"/>
    </row>
    <row r="743" spans="1:53">
      <c r="A743" s="48" t="s">
        <v>52</v>
      </c>
      <c r="B743" s="48" t="s">
        <v>224</v>
      </c>
      <c r="C743" s="66">
        <v>214</v>
      </c>
      <c r="D743" s="80">
        <v>88</v>
      </c>
      <c r="E743" s="65">
        <f t="shared" si="48"/>
        <v>0.58878504672897192</v>
      </c>
      <c r="AW743" s="75"/>
      <c r="AX743" s="58"/>
      <c r="AY743" s="43"/>
      <c r="AZ743" s="84"/>
      <c r="BA743" s="13"/>
    </row>
    <row r="744" spans="1:53">
      <c r="A744" s="48" t="s">
        <v>72</v>
      </c>
      <c r="B744" s="48" t="s">
        <v>342</v>
      </c>
      <c r="C744" s="66">
        <v>117</v>
      </c>
      <c r="D744" s="80">
        <v>89</v>
      </c>
      <c r="E744" s="65">
        <f t="shared" si="48"/>
        <v>0.23931623931623935</v>
      </c>
      <c r="AW744" s="75"/>
      <c r="AX744" s="58"/>
      <c r="AY744" s="43"/>
      <c r="AZ744" s="84"/>
      <c r="BA744" s="13"/>
    </row>
    <row r="745" spans="1:53">
      <c r="A745" s="48" t="s">
        <v>52</v>
      </c>
      <c r="B745" s="48" t="s">
        <v>188</v>
      </c>
      <c r="C745" s="66">
        <v>285</v>
      </c>
      <c r="D745" s="80">
        <v>94</v>
      </c>
      <c r="E745" s="65">
        <f t="shared" si="48"/>
        <v>0.6701754385964912</v>
      </c>
      <c r="AW745" s="75"/>
      <c r="AX745" s="58"/>
      <c r="AY745" s="43"/>
      <c r="AZ745" s="84"/>
      <c r="BA745" s="13"/>
    </row>
    <row r="746" spans="1:53">
      <c r="A746" s="48" t="s">
        <v>64</v>
      </c>
      <c r="B746" s="48" t="s">
        <v>863</v>
      </c>
      <c r="C746" s="66">
        <v>10</v>
      </c>
      <c r="D746" s="80">
        <v>6</v>
      </c>
      <c r="E746" s="65">
        <f t="shared" si="48"/>
        <v>0.4</v>
      </c>
      <c r="AW746" s="75"/>
      <c r="AX746" s="58"/>
      <c r="AY746" s="43"/>
      <c r="AZ746" s="84"/>
      <c r="BA746" s="13"/>
    </row>
    <row r="747" spans="1:53">
      <c r="A747" s="48" t="s">
        <v>52</v>
      </c>
      <c r="B747" s="48" t="s">
        <v>674</v>
      </c>
      <c r="C747" s="66">
        <v>30</v>
      </c>
      <c r="D747" s="80">
        <v>15</v>
      </c>
      <c r="E747" s="65">
        <f t="shared" si="48"/>
        <v>0.5</v>
      </c>
      <c r="AW747" s="75"/>
      <c r="AX747" s="58"/>
      <c r="AY747" s="43"/>
      <c r="AZ747" s="84"/>
      <c r="BA747" s="13"/>
    </row>
    <row r="748" spans="1:53">
      <c r="A748" s="48" t="s">
        <v>72</v>
      </c>
      <c r="B748" s="48" t="s">
        <v>777</v>
      </c>
      <c r="C748" s="66">
        <v>19</v>
      </c>
      <c r="D748" s="80">
        <v>10</v>
      </c>
      <c r="E748" s="65">
        <f t="shared" si="48"/>
        <v>0.47368421052631582</v>
      </c>
      <c r="AW748" s="75"/>
      <c r="AX748" s="58"/>
      <c r="AY748" s="43"/>
      <c r="AZ748" s="84"/>
      <c r="BA748" s="13"/>
    </row>
    <row r="749" spans="1:53">
      <c r="A749" s="48" t="s">
        <v>64</v>
      </c>
      <c r="B749" s="48" t="s">
        <v>758</v>
      </c>
      <c r="C749" s="66">
        <v>20</v>
      </c>
      <c r="D749" s="80">
        <v>5</v>
      </c>
      <c r="E749" s="65">
        <f t="shared" si="48"/>
        <v>0.75</v>
      </c>
      <c r="AW749" s="75"/>
      <c r="AX749" s="58"/>
      <c r="AY749" s="43"/>
      <c r="AZ749" s="84"/>
      <c r="BA749" s="13"/>
    </row>
    <row r="750" spans="1:53">
      <c r="A750" s="48" t="s">
        <v>64</v>
      </c>
      <c r="B750" s="48" t="s">
        <v>576</v>
      </c>
      <c r="C750" s="66">
        <v>45</v>
      </c>
      <c r="D750" s="80">
        <v>22</v>
      </c>
      <c r="E750" s="65">
        <f t="shared" si="48"/>
        <v>0.51111111111111107</v>
      </c>
      <c r="AW750" s="75"/>
      <c r="AX750" s="58"/>
      <c r="AY750" s="43"/>
      <c r="AZ750" s="84"/>
      <c r="BA750" s="13"/>
    </row>
    <row r="751" spans="1:53">
      <c r="A751" s="48" t="s">
        <v>64</v>
      </c>
      <c r="B751" s="48" t="s">
        <v>909</v>
      </c>
      <c r="C751" s="66">
        <v>2</v>
      </c>
      <c r="D751" s="80">
        <v>1</v>
      </c>
      <c r="E751" s="65">
        <f t="shared" si="48"/>
        <v>0.5</v>
      </c>
      <c r="AW751" s="75"/>
      <c r="AX751" s="58"/>
      <c r="AY751" s="43"/>
      <c r="AZ751" s="84"/>
      <c r="BA751" s="13"/>
    </row>
    <row r="752" spans="1:53">
      <c r="A752" s="48" t="s">
        <v>58</v>
      </c>
      <c r="B752" s="48" t="s">
        <v>836</v>
      </c>
      <c r="C752" s="66">
        <v>12</v>
      </c>
      <c r="D752" s="80">
        <v>10</v>
      </c>
      <c r="E752" s="65">
        <f t="shared" si="48"/>
        <v>0.16666666666666663</v>
      </c>
      <c r="AW752" s="75"/>
      <c r="AX752" s="58"/>
      <c r="AY752" s="43"/>
      <c r="AZ752" s="84"/>
      <c r="BA752" s="13"/>
    </row>
    <row r="753" spans="1:53">
      <c r="A753" s="48" t="s">
        <v>72</v>
      </c>
      <c r="B753" s="48" t="s">
        <v>121</v>
      </c>
      <c r="C753" s="66">
        <v>621</v>
      </c>
      <c r="D753" s="80">
        <v>346</v>
      </c>
      <c r="E753" s="65">
        <f t="shared" si="48"/>
        <v>0.44283413848631237</v>
      </c>
      <c r="AW753" s="75"/>
      <c r="AX753" s="58"/>
      <c r="AY753" s="43"/>
      <c r="AZ753" s="84"/>
      <c r="BA753" s="13"/>
    </row>
    <row r="754" spans="1:53">
      <c r="A754" s="48" t="s">
        <v>58</v>
      </c>
      <c r="B754" s="48" t="s">
        <v>631</v>
      </c>
      <c r="C754" s="66">
        <v>35</v>
      </c>
      <c r="D754" s="80">
        <v>24</v>
      </c>
      <c r="E754" s="65">
        <f t="shared" si="48"/>
        <v>0.31428571428571428</v>
      </c>
      <c r="AW754" s="75"/>
      <c r="AX754" s="58"/>
      <c r="AY754" s="43"/>
      <c r="AZ754" s="84"/>
      <c r="BA754" s="13"/>
    </row>
    <row r="755" spans="1:53">
      <c r="A755" s="48" t="s">
        <v>72</v>
      </c>
      <c r="B755" s="48" t="s">
        <v>759</v>
      </c>
      <c r="C755" s="66">
        <v>20</v>
      </c>
      <c r="D755" s="80">
        <v>10</v>
      </c>
      <c r="E755" s="65">
        <f t="shared" si="48"/>
        <v>0.5</v>
      </c>
      <c r="AW755" s="75"/>
      <c r="AX755" s="58"/>
      <c r="AY755" s="43"/>
      <c r="AZ755" s="84"/>
      <c r="BA755" s="13"/>
    </row>
    <row r="756" spans="1:53">
      <c r="A756" s="48" t="s">
        <v>64</v>
      </c>
      <c r="B756" s="48" t="s">
        <v>822</v>
      </c>
      <c r="C756" s="66">
        <v>13</v>
      </c>
      <c r="D756" s="80">
        <v>11</v>
      </c>
      <c r="E756" s="65">
        <f t="shared" si="48"/>
        <v>0.15384615384615385</v>
      </c>
      <c r="AW756" s="75"/>
      <c r="AX756" s="58"/>
      <c r="AY756" s="43"/>
      <c r="AZ756" s="84"/>
      <c r="BA756" s="13"/>
    </row>
    <row r="757" spans="1:53">
      <c r="A757" s="48" t="s">
        <v>58</v>
      </c>
      <c r="B757" s="48" t="s">
        <v>344</v>
      </c>
      <c r="C757" s="66">
        <v>113</v>
      </c>
      <c r="D757" s="80">
        <v>50</v>
      </c>
      <c r="E757" s="65">
        <f t="shared" si="48"/>
        <v>0.55752212389380529</v>
      </c>
      <c r="AW757" s="75"/>
      <c r="AX757" s="58"/>
      <c r="AY757" s="43"/>
      <c r="AZ757" s="84"/>
      <c r="BA757" s="13"/>
    </row>
    <row r="758" spans="1:53">
      <c r="A758" s="48" t="s">
        <v>61</v>
      </c>
      <c r="B758" s="48" t="s">
        <v>622</v>
      </c>
      <c r="C758" s="66">
        <v>36</v>
      </c>
      <c r="D758" s="80">
        <v>12</v>
      </c>
      <c r="E758" s="65">
        <f t="shared" si="48"/>
        <v>0.66666666666666674</v>
      </c>
      <c r="AW758" s="75"/>
      <c r="AX758" s="58"/>
      <c r="AY758" s="43"/>
      <c r="AZ758" s="84"/>
      <c r="BA758" s="13"/>
    </row>
    <row r="759" spans="1:53">
      <c r="A759" s="48" t="s">
        <v>72</v>
      </c>
      <c r="B759" s="48" t="s">
        <v>606</v>
      </c>
      <c r="C759" s="66">
        <v>40</v>
      </c>
      <c r="D759" s="80">
        <v>23</v>
      </c>
      <c r="E759" s="65">
        <f t="shared" si="48"/>
        <v>0.42500000000000004</v>
      </c>
      <c r="AW759" s="75"/>
      <c r="AX759" s="58"/>
      <c r="AY759" s="43"/>
      <c r="AZ759" s="84"/>
      <c r="BA759" s="13"/>
    </row>
    <row r="760" spans="1:53">
      <c r="A760" s="48" t="s">
        <v>72</v>
      </c>
      <c r="B760" s="48" t="s">
        <v>697</v>
      </c>
      <c r="C760" s="66">
        <v>27</v>
      </c>
      <c r="D760" s="80">
        <v>13</v>
      </c>
      <c r="E760" s="65">
        <f t="shared" si="48"/>
        <v>0.5185185185185186</v>
      </c>
      <c r="AW760" s="75"/>
      <c r="AX760" s="58"/>
      <c r="AY760" s="43"/>
      <c r="AZ760" s="84"/>
      <c r="BA760" s="13"/>
    </row>
    <row r="761" spans="1:53">
      <c r="A761" s="48" t="s">
        <v>58</v>
      </c>
      <c r="B761" s="48" t="s">
        <v>811</v>
      </c>
      <c r="C761" s="66">
        <v>15</v>
      </c>
      <c r="D761" s="80">
        <v>9</v>
      </c>
      <c r="E761" s="65">
        <f t="shared" si="48"/>
        <v>0.4</v>
      </c>
      <c r="AW761" s="75"/>
      <c r="AX761" s="58"/>
      <c r="AY761" s="43"/>
      <c r="AZ761" s="84"/>
      <c r="BA761" s="13"/>
    </row>
    <row r="762" spans="1:53">
      <c r="A762" s="48" t="s">
        <v>64</v>
      </c>
      <c r="B762" s="48" t="s">
        <v>607</v>
      </c>
      <c r="C762" s="66">
        <v>40</v>
      </c>
      <c r="D762" s="80">
        <v>23</v>
      </c>
      <c r="E762" s="65">
        <f t="shared" si="48"/>
        <v>0.42500000000000004</v>
      </c>
      <c r="AW762" s="75"/>
      <c r="AX762" s="58"/>
      <c r="AY762" s="43"/>
      <c r="AZ762" s="84"/>
      <c r="BA762" s="13"/>
    </row>
    <row r="763" spans="1:53">
      <c r="A763" s="48" t="s">
        <v>64</v>
      </c>
      <c r="B763" s="48" t="s">
        <v>517</v>
      </c>
      <c r="C763" s="66">
        <v>56</v>
      </c>
      <c r="D763" s="80">
        <v>40</v>
      </c>
      <c r="E763" s="65">
        <f t="shared" si="48"/>
        <v>0.2857142857142857</v>
      </c>
      <c r="AW763" s="75"/>
      <c r="AX763" s="58"/>
      <c r="AY763" s="43"/>
      <c r="AZ763" s="84"/>
      <c r="BA763" s="13"/>
    </row>
    <row r="764" spans="1:53">
      <c r="A764" s="48" t="s">
        <v>52</v>
      </c>
      <c r="B764" s="48" t="s">
        <v>793</v>
      </c>
      <c r="C764" s="66">
        <v>17</v>
      </c>
      <c r="D764" s="80">
        <v>9</v>
      </c>
      <c r="E764" s="65">
        <f t="shared" si="48"/>
        <v>0.47058823529411764</v>
      </c>
      <c r="AW764" s="75"/>
      <c r="AX764" s="58"/>
      <c r="AY764" s="43"/>
      <c r="AZ764" s="84"/>
      <c r="BA764" s="13"/>
    </row>
    <row r="765" spans="1:53">
      <c r="A765" s="48" t="s">
        <v>72</v>
      </c>
      <c r="B765" s="48" t="s">
        <v>108</v>
      </c>
      <c r="C765" s="66">
        <v>733</v>
      </c>
      <c r="D765" s="80">
        <v>440</v>
      </c>
      <c r="E765" s="65">
        <f t="shared" si="48"/>
        <v>0.39972714870395631</v>
      </c>
      <c r="AW765" s="75"/>
      <c r="AX765" s="58"/>
      <c r="AY765" s="43"/>
      <c r="AZ765" s="84"/>
      <c r="BA765" s="13"/>
    </row>
    <row r="766" spans="1:53">
      <c r="A766" s="48" t="s">
        <v>52</v>
      </c>
      <c r="B766" s="48" t="s">
        <v>823</v>
      </c>
      <c r="C766" s="66">
        <v>13</v>
      </c>
      <c r="D766" s="80">
        <v>4</v>
      </c>
      <c r="E766" s="65">
        <f t="shared" si="48"/>
        <v>0.69230769230769229</v>
      </c>
      <c r="AW766" s="75"/>
      <c r="AX766" s="58"/>
      <c r="AY766" s="43"/>
      <c r="AZ766" s="84"/>
      <c r="BA766" s="13"/>
    </row>
    <row r="767" spans="1:53">
      <c r="A767" s="48" t="s">
        <v>72</v>
      </c>
      <c r="B767" s="48" t="s">
        <v>725</v>
      </c>
      <c r="C767" s="66">
        <v>24</v>
      </c>
      <c r="D767" s="80">
        <v>19</v>
      </c>
      <c r="E767" s="65">
        <f t="shared" si="48"/>
        <v>0.20833333333333337</v>
      </c>
      <c r="AW767" s="75"/>
      <c r="AX767" s="58"/>
      <c r="AY767" s="43"/>
      <c r="AZ767" s="84"/>
      <c r="BA767" s="13"/>
    </row>
    <row r="768" spans="1:53">
      <c r="A768" s="48" t="s">
        <v>52</v>
      </c>
      <c r="B768" s="48" t="s">
        <v>261</v>
      </c>
      <c r="C768" s="66">
        <v>174</v>
      </c>
      <c r="D768" s="80">
        <v>123</v>
      </c>
      <c r="E768" s="65">
        <f t="shared" si="48"/>
        <v>0.2931034482758621</v>
      </c>
      <c r="AW768" s="75"/>
      <c r="AX768" s="58"/>
      <c r="AY768" s="43"/>
      <c r="AZ768" s="84"/>
      <c r="BA768" s="13"/>
    </row>
    <row r="769" spans="1:53">
      <c r="A769" s="48" t="s">
        <v>72</v>
      </c>
      <c r="B769" s="48" t="s">
        <v>389</v>
      </c>
      <c r="C769" s="66">
        <v>90</v>
      </c>
      <c r="D769" s="80">
        <v>45</v>
      </c>
      <c r="E769" s="65">
        <f t="shared" si="48"/>
        <v>0.5</v>
      </c>
      <c r="AW769" s="75"/>
      <c r="AX769" s="58"/>
      <c r="AY769" s="43"/>
      <c r="AZ769" s="84"/>
      <c r="BA769" s="13"/>
    </row>
    <row r="770" spans="1:53">
      <c r="A770" s="48" t="s">
        <v>72</v>
      </c>
      <c r="B770" s="48" t="s">
        <v>210</v>
      </c>
      <c r="C770" s="66">
        <v>244</v>
      </c>
      <c r="D770" s="80">
        <v>131</v>
      </c>
      <c r="E770" s="65">
        <f t="shared" si="48"/>
        <v>0.46311475409836067</v>
      </c>
      <c r="AW770" s="75"/>
      <c r="AX770" s="58"/>
      <c r="AY770" s="43"/>
      <c r="AZ770" s="84"/>
      <c r="BA770" s="13"/>
    </row>
    <row r="771" spans="1:53">
      <c r="A771" s="48" t="s">
        <v>72</v>
      </c>
      <c r="B771" s="48" t="s">
        <v>446</v>
      </c>
      <c r="C771" s="66">
        <v>71</v>
      </c>
      <c r="D771" s="80">
        <v>34</v>
      </c>
      <c r="E771" s="65">
        <f t="shared" si="48"/>
        <v>0.52112676056338025</v>
      </c>
      <c r="AW771" s="75"/>
      <c r="AX771" s="58"/>
      <c r="AY771" s="43"/>
      <c r="AZ771" s="84"/>
      <c r="BA771" s="13"/>
    </row>
    <row r="772" spans="1:53">
      <c r="A772" s="48" t="s">
        <v>72</v>
      </c>
      <c r="B772" s="48" t="s">
        <v>505</v>
      </c>
      <c r="C772" s="66">
        <v>60</v>
      </c>
      <c r="D772" s="80">
        <v>32</v>
      </c>
      <c r="E772" s="65">
        <f t="shared" si="48"/>
        <v>0.46666666666666667</v>
      </c>
      <c r="AW772" s="75"/>
      <c r="AX772" s="58"/>
      <c r="AY772" s="43"/>
      <c r="AZ772" s="84"/>
      <c r="BA772" s="13"/>
    </row>
    <row r="773" spans="1:53">
      <c r="A773" s="48" t="s">
        <v>64</v>
      </c>
      <c r="B773" s="48" t="s">
        <v>522</v>
      </c>
      <c r="C773" s="66">
        <v>55</v>
      </c>
      <c r="D773" s="80">
        <v>18</v>
      </c>
      <c r="E773" s="65">
        <f t="shared" si="48"/>
        <v>0.67272727272727273</v>
      </c>
      <c r="AW773" s="75"/>
      <c r="AX773" s="58"/>
      <c r="AY773" s="43"/>
      <c r="AZ773" s="84"/>
      <c r="BA773" s="13"/>
    </row>
    <row r="774" spans="1:53">
      <c r="A774" s="48" t="s">
        <v>52</v>
      </c>
      <c r="B774" s="48" t="s">
        <v>147</v>
      </c>
      <c r="C774" s="66">
        <v>400</v>
      </c>
      <c r="D774" s="80">
        <v>154</v>
      </c>
      <c r="E774" s="65">
        <f t="shared" ref="E774:E837" si="49">1-(D774/C774)</f>
        <v>0.61499999999999999</v>
      </c>
      <c r="AW774" s="75"/>
      <c r="AX774" s="58"/>
      <c r="AY774" s="43"/>
      <c r="AZ774" s="84"/>
      <c r="BA774" s="13"/>
    </row>
    <row r="775" spans="1:53">
      <c r="A775" s="48" t="s">
        <v>58</v>
      </c>
      <c r="B775" s="48" t="s">
        <v>623</v>
      </c>
      <c r="C775" s="66">
        <v>36</v>
      </c>
      <c r="D775" s="80">
        <v>8</v>
      </c>
      <c r="E775" s="65">
        <f t="shared" si="49"/>
        <v>0.77777777777777779</v>
      </c>
      <c r="AW775" s="75"/>
      <c r="AX775" s="58"/>
      <c r="AY775" s="43"/>
      <c r="AZ775" s="84"/>
      <c r="BA775" s="13"/>
    </row>
    <row r="776" spans="1:53">
      <c r="A776" s="48" t="s">
        <v>72</v>
      </c>
      <c r="B776" s="48" t="s">
        <v>518</v>
      </c>
      <c r="C776" s="66">
        <v>56</v>
      </c>
      <c r="D776" s="80">
        <v>39</v>
      </c>
      <c r="E776" s="65">
        <f t="shared" si="49"/>
        <v>0.3035714285714286</v>
      </c>
      <c r="AW776" s="75"/>
      <c r="AX776" s="58"/>
      <c r="AY776" s="43"/>
      <c r="AZ776" s="84"/>
      <c r="BA776" s="13"/>
    </row>
    <row r="777" spans="1:53">
      <c r="A777" s="48" t="s">
        <v>58</v>
      </c>
      <c r="B777" s="48" t="s">
        <v>837</v>
      </c>
      <c r="C777" s="66">
        <v>12</v>
      </c>
      <c r="D777" s="80">
        <v>8</v>
      </c>
      <c r="E777" s="65">
        <f t="shared" si="49"/>
        <v>0.33333333333333337</v>
      </c>
      <c r="AW777" s="75"/>
      <c r="AX777" s="58"/>
      <c r="AY777" s="43"/>
      <c r="AZ777" s="84"/>
      <c r="BA777" s="13"/>
    </row>
    <row r="778" spans="1:53">
      <c r="A778" s="48" t="s">
        <v>58</v>
      </c>
      <c r="B778" s="48" t="s">
        <v>564</v>
      </c>
      <c r="C778" s="66">
        <v>47</v>
      </c>
      <c r="D778" s="80">
        <v>37</v>
      </c>
      <c r="E778" s="65">
        <f t="shared" si="49"/>
        <v>0.21276595744680848</v>
      </c>
      <c r="AW778" s="75"/>
      <c r="AX778" s="58"/>
      <c r="AY778" s="43"/>
      <c r="AZ778" s="84"/>
      <c r="BA778" s="13"/>
    </row>
    <row r="779" spans="1:53">
      <c r="A779" s="48" t="s">
        <v>72</v>
      </c>
      <c r="B779" s="48" t="s">
        <v>812</v>
      </c>
      <c r="C779" s="66">
        <v>15</v>
      </c>
      <c r="D779" s="80">
        <v>9</v>
      </c>
      <c r="E779" s="65">
        <f t="shared" si="49"/>
        <v>0.4</v>
      </c>
      <c r="AW779" s="75"/>
      <c r="AX779" s="58"/>
      <c r="AY779" s="43"/>
      <c r="AZ779" s="84"/>
      <c r="BA779" s="13"/>
    </row>
    <row r="780" spans="1:53">
      <c r="A780" s="48" t="s">
        <v>1452</v>
      </c>
      <c r="B780" s="48" t="s">
        <v>698</v>
      </c>
      <c r="C780" s="66">
        <v>27</v>
      </c>
      <c r="D780" s="80">
        <v>22</v>
      </c>
      <c r="E780" s="65">
        <f t="shared" si="49"/>
        <v>0.18518518518518523</v>
      </c>
      <c r="AW780" s="75"/>
      <c r="AX780" s="58"/>
      <c r="AY780" s="43"/>
      <c r="AZ780" s="84"/>
      <c r="BA780" s="13"/>
    </row>
    <row r="781" spans="1:53">
      <c r="A781" s="48" t="s">
        <v>58</v>
      </c>
      <c r="B781" s="48" t="s">
        <v>663</v>
      </c>
      <c r="C781" s="66">
        <v>31</v>
      </c>
      <c r="D781" s="80">
        <v>16</v>
      </c>
      <c r="E781" s="65">
        <f t="shared" si="49"/>
        <v>0.4838709677419355</v>
      </c>
      <c r="AW781" s="75"/>
      <c r="AX781" s="58"/>
      <c r="AY781" s="43"/>
      <c r="AZ781" s="84"/>
      <c r="BA781" s="13"/>
    </row>
    <row r="782" spans="1:53">
      <c r="A782" s="48" t="s">
        <v>64</v>
      </c>
      <c r="B782" s="48" t="s">
        <v>904</v>
      </c>
      <c r="C782" s="66">
        <v>4</v>
      </c>
      <c r="D782" s="80">
        <v>3</v>
      </c>
      <c r="E782" s="65">
        <f t="shared" si="49"/>
        <v>0.25</v>
      </c>
      <c r="AW782" s="75"/>
      <c r="AX782" s="58"/>
      <c r="AY782" s="43"/>
      <c r="AZ782" s="84"/>
      <c r="BA782" s="13"/>
    </row>
    <row r="783" spans="1:53">
      <c r="A783" s="48" t="s">
        <v>58</v>
      </c>
      <c r="B783" s="48" t="s">
        <v>385</v>
      </c>
      <c r="C783" s="66">
        <v>91</v>
      </c>
      <c r="D783" s="80">
        <v>74</v>
      </c>
      <c r="E783" s="65">
        <f t="shared" si="49"/>
        <v>0.18681318681318682</v>
      </c>
      <c r="AW783" s="75"/>
      <c r="AX783" s="58"/>
      <c r="AY783" s="43"/>
      <c r="AZ783" s="84"/>
      <c r="BA783" s="13"/>
    </row>
    <row r="784" spans="1:53">
      <c r="A784" s="48" t="s">
        <v>58</v>
      </c>
      <c r="B784" s="48" t="s">
        <v>760</v>
      </c>
      <c r="C784" s="66">
        <v>20</v>
      </c>
      <c r="D784" s="80">
        <v>12</v>
      </c>
      <c r="E784" s="65">
        <f t="shared" si="49"/>
        <v>0.4</v>
      </c>
      <c r="AW784" s="75"/>
      <c r="AX784" s="58"/>
      <c r="AY784" s="43"/>
      <c r="AZ784" s="84"/>
      <c r="BA784" s="13"/>
    </row>
    <row r="785" spans="1:53">
      <c r="A785" s="48" t="s">
        <v>72</v>
      </c>
      <c r="B785" s="48" t="s">
        <v>794</v>
      </c>
      <c r="C785" s="66">
        <v>17</v>
      </c>
      <c r="D785" s="80">
        <v>12</v>
      </c>
      <c r="E785" s="65">
        <f t="shared" si="49"/>
        <v>0.29411764705882348</v>
      </c>
      <c r="AW785" s="75"/>
      <c r="AX785" s="58"/>
      <c r="AY785" s="43"/>
      <c r="AZ785" s="84"/>
      <c r="BA785" s="13"/>
    </row>
    <row r="786" spans="1:53">
      <c r="A786" s="48" t="s">
        <v>1452</v>
      </c>
      <c r="B786" s="48" t="s">
        <v>801</v>
      </c>
      <c r="C786" s="66">
        <v>16</v>
      </c>
      <c r="D786" s="80">
        <v>11</v>
      </c>
      <c r="E786" s="65">
        <f t="shared" si="49"/>
        <v>0.3125</v>
      </c>
      <c r="AW786" s="75"/>
      <c r="AX786" s="58"/>
      <c r="AY786" s="43"/>
      <c r="AZ786" s="84"/>
      <c r="BA786" s="13"/>
    </row>
    <row r="787" spans="1:53">
      <c r="A787" s="48" t="s">
        <v>52</v>
      </c>
      <c r="B787" s="48" t="s">
        <v>910</v>
      </c>
      <c r="C787" s="66">
        <v>2</v>
      </c>
      <c r="D787" s="80">
        <v>0</v>
      </c>
      <c r="E787" s="65">
        <f t="shared" si="49"/>
        <v>1</v>
      </c>
      <c r="AW787" s="75"/>
      <c r="AX787" s="58"/>
      <c r="AY787" s="43"/>
      <c r="AZ787" s="84"/>
      <c r="BA787" s="13"/>
    </row>
    <row r="788" spans="1:53">
      <c r="A788" s="48" t="s">
        <v>56</v>
      </c>
      <c r="B788" s="48" t="s">
        <v>489</v>
      </c>
      <c r="C788" s="66">
        <v>63</v>
      </c>
      <c r="D788" s="80">
        <v>28</v>
      </c>
      <c r="E788" s="65">
        <f t="shared" si="49"/>
        <v>0.55555555555555558</v>
      </c>
      <c r="AW788" s="75"/>
      <c r="AX788" s="58"/>
      <c r="AY788" s="43"/>
      <c r="AZ788" s="84"/>
      <c r="BA788" s="13"/>
    </row>
    <row r="789" spans="1:53">
      <c r="A789" s="48" t="s">
        <v>1452</v>
      </c>
      <c r="B789" s="48" t="s">
        <v>324</v>
      </c>
      <c r="C789" s="66">
        <v>126</v>
      </c>
      <c r="D789" s="80">
        <v>46</v>
      </c>
      <c r="E789" s="65">
        <f t="shared" si="49"/>
        <v>0.63492063492063489</v>
      </c>
      <c r="AW789" s="75"/>
      <c r="AX789" s="58"/>
      <c r="AY789" s="43"/>
      <c r="AZ789" s="84"/>
      <c r="BA789" s="13"/>
    </row>
    <row r="790" spans="1:53">
      <c r="A790" s="48" t="s">
        <v>72</v>
      </c>
      <c r="B790" s="48" t="s">
        <v>447</v>
      </c>
      <c r="C790" s="66">
        <v>71</v>
      </c>
      <c r="D790" s="80">
        <v>45</v>
      </c>
      <c r="E790" s="65">
        <f t="shared" si="49"/>
        <v>0.36619718309859151</v>
      </c>
      <c r="AW790" s="75"/>
      <c r="AX790" s="58"/>
      <c r="AY790" s="43"/>
      <c r="AZ790" s="84"/>
      <c r="BA790" s="13"/>
    </row>
    <row r="791" spans="1:53">
      <c r="A791" s="48" t="s">
        <v>61</v>
      </c>
      <c r="B791" s="48" t="s">
        <v>813</v>
      </c>
      <c r="C791" s="66">
        <v>15</v>
      </c>
      <c r="D791" s="80">
        <v>10</v>
      </c>
      <c r="E791" s="65">
        <f t="shared" si="49"/>
        <v>0.33333333333333337</v>
      </c>
      <c r="AW791" s="75"/>
      <c r="AX791" s="58"/>
      <c r="AY791" s="43"/>
      <c r="AZ791" s="84"/>
      <c r="BA791" s="13"/>
    </row>
    <row r="792" spans="1:53">
      <c r="A792" s="48" t="s">
        <v>72</v>
      </c>
      <c r="B792" s="48" t="s">
        <v>864</v>
      </c>
      <c r="C792" s="66">
        <v>10</v>
      </c>
      <c r="D792" s="80">
        <v>6</v>
      </c>
      <c r="E792" s="65">
        <f t="shared" si="49"/>
        <v>0.4</v>
      </c>
      <c r="AW792" s="75"/>
      <c r="AX792" s="58"/>
      <c r="AY792" s="85"/>
      <c r="AZ792" s="84"/>
      <c r="BA792" s="13"/>
    </row>
    <row r="793" spans="1:53">
      <c r="A793" s="48" t="s">
        <v>1452</v>
      </c>
      <c r="B793" s="48" t="s">
        <v>277</v>
      </c>
      <c r="C793" s="66">
        <v>158</v>
      </c>
      <c r="D793" s="80">
        <v>83</v>
      </c>
      <c r="E793" s="65">
        <f t="shared" si="49"/>
        <v>0.47468354430379744</v>
      </c>
      <c r="AW793" s="75"/>
      <c r="AX793" s="58"/>
      <c r="AY793" s="43"/>
      <c r="AZ793" s="84"/>
      <c r="BA793" s="13"/>
    </row>
    <row r="794" spans="1:53">
      <c r="A794" s="48" t="s">
        <v>52</v>
      </c>
      <c r="B794" s="48" t="s">
        <v>68</v>
      </c>
      <c r="C794" s="64">
        <v>2654</v>
      </c>
      <c r="D794" s="80">
        <v>1347</v>
      </c>
      <c r="E794" s="65">
        <f t="shared" si="49"/>
        <v>0.49246420497362475</v>
      </c>
      <c r="AW794" s="75"/>
      <c r="AX794" s="58"/>
      <c r="AY794" s="43"/>
      <c r="AZ794" s="84"/>
      <c r="BA794" s="13"/>
    </row>
    <row r="795" spans="1:53">
      <c r="A795" s="48" t="s">
        <v>1452</v>
      </c>
      <c r="B795" s="48" t="s">
        <v>528</v>
      </c>
      <c r="C795" s="66">
        <v>54</v>
      </c>
      <c r="D795" s="80">
        <v>24</v>
      </c>
      <c r="E795" s="65">
        <f t="shared" si="49"/>
        <v>0.55555555555555558</v>
      </c>
      <c r="AW795" s="75"/>
      <c r="AX795" s="58"/>
      <c r="AY795" s="43"/>
      <c r="AZ795" s="84"/>
      <c r="BA795" s="13"/>
    </row>
    <row r="796" spans="1:53">
      <c r="A796" s="48" t="s">
        <v>58</v>
      </c>
      <c r="B796" s="48" t="s">
        <v>788</v>
      </c>
      <c r="C796" s="66">
        <v>18</v>
      </c>
      <c r="D796" s="80">
        <v>9</v>
      </c>
      <c r="E796" s="65">
        <f t="shared" si="49"/>
        <v>0.5</v>
      </c>
      <c r="AW796" s="75"/>
      <c r="AX796" s="58"/>
      <c r="AY796" s="43"/>
      <c r="AZ796" s="84"/>
      <c r="BA796" s="13"/>
    </row>
    <row r="797" spans="1:53">
      <c r="A797" s="48" t="s">
        <v>72</v>
      </c>
      <c r="B797" s="48" t="s">
        <v>778</v>
      </c>
      <c r="C797" s="66">
        <v>19</v>
      </c>
      <c r="D797" s="80">
        <v>11</v>
      </c>
      <c r="E797" s="65">
        <f t="shared" si="49"/>
        <v>0.42105263157894735</v>
      </c>
      <c r="AW797" s="75"/>
      <c r="AX797" s="58"/>
      <c r="AY797" s="43"/>
      <c r="AZ797" s="84"/>
      <c r="BA797" s="13"/>
    </row>
    <row r="798" spans="1:53">
      <c r="A798" s="48" t="s">
        <v>58</v>
      </c>
      <c r="B798" s="48" t="s">
        <v>680</v>
      </c>
      <c r="C798" s="66">
        <v>29</v>
      </c>
      <c r="D798" s="80">
        <v>12</v>
      </c>
      <c r="E798" s="65">
        <f t="shared" si="49"/>
        <v>0.5862068965517242</v>
      </c>
      <c r="AW798" s="75"/>
      <c r="AX798" s="58"/>
      <c r="AY798" s="43"/>
      <c r="AZ798" s="84"/>
      <c r="BA798" s="13"/>
    </row>
    <row r="799" spans="1:53">
      <c r="A799" s="48" t="s">
        <v>58</v>
      </c>
      <c r="B799" s="48" t="s">
        <v>329</v>
      </c>
      <c r="C799" s="66">
        <v>123</v>
      </c>
      <c r="D799" s="80">
        <v>65</v>
      </c>
      <c r="E799" s="65">
        <f t="shared" si="49"/>
        <v>0.47154471544715448</v>
      </c>
      <c r="AW799" s="75"/>
      <c r="AX799" s="58"/>
      <c r="AY799" s="43"/>
      <c r="AZ799" s="84"/>
      <c r="BA799" s="13"/>
    </row>
    <row r="800" spans="1:53">
      <c r="A800" s="48" t="s">
        <v>64</v>
      </c>
      <c r="B800" s="48" t="s">
        <v>651</v>
      </c>
      <c r="C800" s="66">
        <v>33</v>
      </c>
      <c r="D800" s="80">
        <v>19</v>
      </c>
      <c r="E800" s="65">
        <f t="shared" si="49"/>
        <v>0.4242424242424242</v>
      </c>
      <c r="AW800" s="75"/>
      <c r="AX800" s="58"/>
      <c r="AY800" s="43"/>
      <c r="AZ800" s="84"/>
      <c r="BA800" s="13"/>
    </row>
    <row r="801" spans="1:53">
      <c r="A801" s="48" t="s">
        <v>72</v>
      </c>
      <c r="B801" s="48" t="s">
        <v>577</v>
      </c>
      <c r="C801" s="66">
        <v>45</v>
      </c>
      <c r="D801" s="80">
        <v>28</v>
      </c>
      <c r="E801" s="65">
        <f t="shared" si="49"/>
        <v>0.37777777777777777</v>
      </c>
      <c r="AW801" s="75"/>
      <c r="AX801" s="58"/>
      <c r="AY801" s="43"/>
      <c r="AZ801" s="84"/>
      <c r="BA801" s="13"/>
    </row>
    <row r="802" spans="1:53">
      <c r="A802" s="48" t="s">
        <v>58</v>
      </c>
      <c r="B802" s="48" t="s">
        <v>705</v>
      </c>
      <c r="C802" s="66">
        <v>26</v>
      </c>
      <c r="D802" s="80">
        <v>14</v>
      </c>
      <c r="E802" s="65">
        <f t="shared" si="49"/>
        <v>0.46153846153846156</v>
      </c>
      <c r="AW802" s="75"/>
      <c r="AX802" s="58"/>
      <c r="AY802" s="43"/>
      <c r="AZ802" s="84"/>
      <c r="BA802" s="13"/>
    </row>
    <row r="803" spans="1:53">
      <c r="A803" s="48" t="s">
        <v>61</v>
      </c>
      <c r="B803" s="48" t="s">
        <v>198</v>
      </c>
      <c r="C803" s="66">
        <v>264</v>
      </c>
      <c r="D803" s="80">
        <v>162</v>
      </c>
      <c r="E803" s="65">
        <f t="shared" si="49"/>
        <v>0.38636363636363635</v>
      </c>
      <c r="AW803" s="75"/>
      <c r="AX803" s="58"/>
      <c r="AY803" s="43"/>
      <c r="AZ803" s="84"/>
      <c r="BA803" s="13"/>
    </row>
    <row r="804" spans="1:53">
      <c r="A804" s="48" t="s">
        <v>64</v>
      </c>
      <c r="B804" s="48" t="s">
        <v>795</v>
      </c>
      <c r="C804" s="66">
        <v>17</v>
      </c>
      <c r="D804" s="80">
        <v>9</v>
      </c>
      <c r="E804" s="65">
        <f t="shared" si="49"/>
        <v>0.47058823529411764</v>
      </c>
      <c r="AW804" s="75"/>
      <c r="AX804" s="58"/>
      <c r="AY804" s="43"/>
      <c r="AZ804" s="84"/>
      <c r="BA804" s="13"/>
    </row>
    <row r="805" spans="1:53">
      <c r="A805" s="48" t="s">
        <v>56</v>
      </c>
      <c r="B805" s="48" t="s">
        <v>664</v>
      </c>
      <c r="C805" s="66">
        <v>31</v>
      </c>
      <c r="D805" s="80">
        <v>11</v>
      </c>
      <c r="E805" s="65">
        <f t="shared" si="49"/>
        <v>0.64516129032258063</v>
      </c>
      <c r="AW805" s="75"/>
      <c r="AX805" s="58"/>
      <c r="AY805" s="43"/>
      <c r="AZ805" s="84"/>
      <c r="BA805" s="13"/>
    </row>
    <row r="806" spans="1:53">
      <c r="A806" s="48" t="s">
        <v>72</v>
      </c>
      <c r="B806" s="48" t="s">
        <v>905</v>
      </c>
      <c r="C806" s="66">
        <v>4</v>
      </c>
      <c r="D806" s="80">
        <v>3</v>
      </c>
      <c r="E806" s="65">
        <f t="shared" si="49"/>
        <v>0.25</v>
      </c>
      <c r="AW806" s="75"/>
      <c r="AX806" s="58"/>
      <c r="AY806" s="43"/>
      <c r="AZ806" s="84"/>
      <c r="BA806" s="13"/>
    </row>
    <row r="807" spans="1:53">
      <c r="A807" s="48" t="s">
        <v>52</v>
      </c>
      <c r="B807" s="48" t="s">
        <v>596</v>
      </c>
      <c r="C807" s="66">
        <v>42</v>
      </c>
      <c r="D807" s="80">
        <v>20</v>
      </c>
      <c r="E807" s="65">
        <f t="shared" si="49"/>
        <v>0.52380952380952384</v>
      </c>
      <c r="AW807" s="75"/>
      <c r="AX807" s="58"/>
      <c r="AY807" s="43"/>
      <c r="AZ807" s="84"/>
      <c r="BA807" s="13"/>
    </row>
    <row r="808" spans="1:53">
      <c r="A808" s="48" t="s">
        <v>64</v>
      </c>
      <c r="B808" s="48" t="s">
        <v>408</v>
      </c>
      <c r="C808" s="66">
        <v>83</v>
      </c>
      <c r="D808" s="80">
        <v>44</v>
      </c>
      <c r="E808" s="65">
        <f t="shared" si="49"/>
        <v>0.46987951807228912</v>
      </c>
      <c r="AW808" s="75"/>
      <c r="AX808" s="58"/>
      <c r="AY808" s="85"/>
      <c r="AZ808" s="84"/>
      <c r="BA808" s="13"/>
    </row>
    <row r="809" spans="1:53">
      <c r="A809" s="48" t="s">
        <v>58</v>
      </c>
      <c r="B809" s="48" t="s">
        <v>476</v>
      </c>
      <c r="C809" s="66">
        <v>65</v>
      </c>
      <c r="D809" s="80">
        <v>41</v>
      </c>
      <c r="E809" s="65">
        <f t="shared" si="49"/>
        <v>0.36923076923076925</v>
      </c>
      <c r="AW809" s="75"/>
      <c r="AX809" s="58"/>
      <c r="AY809" s="43"/>
      <c r="AZ809" s="84"/>
      <c r="BA809" s="13"/>
    </row>
    <row r="810" spans="1:53">
      <c r="A810" s="48" t="s">
        <v>1452</v>
      </c>
      <c r="B810" s="48" t="s">
        <v>78</v>
      </c>
      <c r="C810" s="64">
        <v>1453</v>
      </c>
      <c r="D810" s="80">
        <v>655</v>
      </c>
      <c r="E810" s="65">
        <f t="shared" si="49"/>
        <v>0.54920853406744663</v>
      </c>
      <c r="AW810" s="75"/>
      <c r="AX810" s="58"/>
      <c r="AY810" s="43"/>
      <c r="AZ810" s="84"/>
      <c r="BA810" s="13"/>
    </row>
    <row r="811" spans="1:53">
      <c r="A811" s="48" t="s">
        <v>64</v>
      </c>
      <c r="B811" s="48" t="s">
        <v>94</v>
      </c>
      <c r="C811" s="66">
        <v>951</v>
      </c>
      <c r="D811" s="80">
        <v>440</v>
      </c>
      <c r="E811" s="65">
        <f t="shared" si="49"/>
        <v>0.53732912723449</v>
      </c>
      <c r="AW811" s="75"/>
      <c r="AX811" s="58"/>
      <c r="AY811" s="43"/>
      <c r="AZ811" s="84"/>
      <c r="BA811" s="13"/>
    </row>
    <row r="812" spans="1:53">
      <c r="A812" s="48" t="s">
        <v>52</v>
      </c>
      <c r="B812" s="48" t="s">
        <v>212</v>
      </c>
      <c r="C812" s="66">
        <v>239</v>
      </c>
      <c r="D812" s="80">
        <v>135</v>
      </c>
      <c r="E812" s="65">
        <f t="shared" si="49"/>
        <v>0.43514644351464438</v>
      </c>
      <c r="AW812" s="75"/>
      <c r="AX812" s="58"/>
      <c r="AY812" s="43"/>
      <c r="AZ812" s="84"/>
      <c r="BA812" s="13"/>
    </row>
    <row r="813" spans="1:53">
      <c r="A813" s="48" t="s">
        <v>56</v>
      </c>
      <c r="B813" s="48" t="s">
        <v>276</v>
      </c>
      <c r="C813" s="66">
        <v>160</v>
      </c>
      <c r="D813" s="80">
        <v>111</v>
      </c>
      <c r="E813" s="65">
        <f t="shared" si="49"/>
        <v>0.30625000000000002</v>
      </c>
      <c r="AW813" s="75"/>
      <c r="AX813" s="58"/>
      <c r="AY813" s="43"/>
      <c r="AZ813" s="84"/>
      <c r="BA813" s="13"/>
    </row>
    <row r="814" spans="1:53">
      <c r="A814" s="48" t="s">
        <v>58</v>
      </c>
      <c r="B814" s="48" t="s">
        <v>176</v>
      </c>
      <c r="C814" s="66">
        <v>301</v>
      </c>
      <c r="D814" s="80">
        <v>205</v>
      </c>
      <c r="E814" s="65">
        <f t="shared" si="49"/>
        <v>0.31893687707641194</v>
      </c>
      <c r="AW814" s="75"/>
      <c r="AX814" s="58"/>
      <c r="AY814" s="43"/>
      <c r="AZ814" s="84"/>
      <c r="BA814" s="13"/>
    </row>
    <row r="815" spans="1:53">
      <c r="A815" s="48" t="s">
        <v>72</v>
      </c>
      <c r="B815" s="48" t="s">
        <v>706</v>
      </c>
      <c r="C815" s="66">
        <v>26</v>
      </c>
      <c r="D815" s="80">
        <v>22</v>
      </c>
      <c r="E815" s="65">
        <f t="shared" si="49"/>
        <v>0.15384615384615385</v>
      </c>
      <c r="AW815" s="75"/>
      <c r="AX815" s="58"/>
      <c r="AY815" s="43"/>
      <c r="AZ815" s="84"/>
      <c r="BA815" s="13"/>
    </row>
    <row r="816" spans="1:53">
      <c r="A816" s="48" t="s">
        <v>72</v>
      </c>
      <c r="B816" s="48" t="s">
        <v>549</v>
      </c>
      <c r="C816" s="66">
        <v>50</v>
      </c>
      <c r="D816" s="80">
        <v>27</v>
      </c>
      <c r="E816" s="65">
        <f t="shared" si="49"/>
        <v>0.45999999999999996</v>
      </c>
      <c r="AW816" s="75"/>
      <c r="AX816" s="58"/>
      <c r="AY816" s="43"/>
      <c r="AZ816" s="84"/>
      <c r="BA816" s="13"/>
    </row>
    <row r="817" spans="1:53">
      <c r="A817" s="48" t="s">
        <v>58</v>
      </c>
      <c r="B817" s="48" t="s">
        <v>350</v>
      </c>
      <c r="C817" s="66">
        <v>110</v>
      </c>
      <c r="D817" s="80">
        <v>63</v>
      </c>
      <c r="E817" s="65">
        <f t="shared" si="49"/>
        <v>0.42727272727272725</v>
      </c>
      <c r="AW817" s="75"/>
      <c r="AX817" s="58"/>
      <c r="AY817" s="43"/>
      <c r="AZ817" s="84"/>
      <c r="BA817" s="13"/>
    </row>
    <row r="818" spans="1:53">
      <c r="A818" s="48" t="s">
        <v>72</v>
      </c>
      <c r="B818" s="48" t="s">
        <v>107</v>
      </c>
      <c r="C818" s="66">
        <v>736</v>
      </c>
      <c r="D818" s="80">
        <v>310</v>
      </c>
      <c r="E818" s="65">
        <f t="shared" si="49"/>
        <v>0.57880434782608692</v>
      </c>
      <c r="AW818" s="75"/>
      <c r="AX818" s="58"/>
      <c r="AY818" s="43"/>
      <c r="AZ818" s="84"/>
      <c r="BA818" s="13"/>
    </row>
    <row r="819" spans="1:53">
      <c r="A819" s="48" t="s">
        <v>52</v>
      </c>
      <c r="B819" s="48" t="s">
        <v>156</v>
      </c>
      <c r="C819" s="66">
        <v>362</v>
      </c>
      <c r="D819" s="80">
        <v>190</v>
      </c>
      <c r="E819" s="65">
        <f t="shared" si="49"/>
        <v>0.47513812154696133</v>
      </c>
      <c r="AW819" s="75"/>
      <c r="AX819" s="58"/>
      <c r="AY819" s="43"/>
      <c r="AZ819" s="84"/>
      <c r="BA819" s="13"/>
    </row>
    <row r="820" spans="1:53">
      <c r="A820" s="48" t="s">
        <v>72</v>
      </c>
      <c r="B820" s="48" t="s">
        <v>127</v>
      </c>
      <c r="C820" s="66">
        <v>574</v>
      </c>
      <c r="D820" s="80">
        <v>285</v>
      </c>
      <c r="E820" s="65">
        <f t="shared" si="49"/>
        <v>0.50348432055749126</v>
      </c>
      <c r="AW820" s="75"/>
      <c r="AX820" s="58"/>
      <c r="AY820" s="43"/>
      <c r="AZ820" s="84"/>
      <c r="BA820" s="13"/>
    </row>
    <row r="821" spans="1:53">
      <c r="A821" s="48" t="s">
        <v>64</v>
      </c>
      <c r="B821" s="48" t="s">
        <v>715</v>
      </c>
      <c r="C821" s="66">
        <v>25</v>
      </c>
      <c r="D821" s="80">
        <v>16</v>
      </c>
      <c r="E821" s="65">
        <f t="shared" si="49"/>
        <v>0.36</v>
      </c>
      <c r="AW821" s="75"/>
      <c r="AX821" s="58"/>
      <c r="AY821" s="43"/>
      <c r="AZ821" s="84"/>
      <c r="BA821" s="13"/>
    </row>
    <row r="822" spans="1:53">
      <c r="A822" s="48" t="s">
        <v>56</v>
      </c>
      <c r="B822" s="48" t="s">
        <v>217</v>
      </c>
      <c r="C822" s="66">
        <v>227</v>
      </c>
      <c r="D822" s="80">
        <v>133</v>
      </c>
      <c r="E822" s="65">
        <f t="shared" si="49"/>
        <v>0.41409691629955947</v>
      </c>
      <c r="AW822" s="75"/>
      <c r="AX822" s="58"/>
      <c r="AY822" s="43"/>
      <c r="AZ822" s="84"/>
      <c r="BA822" s="13"/>
    </row>
    <row r="823" spans="1:53">
      <c r="A823" s="48" t="s">
        <v>1452</v>
      </c>
      <c r="B823" s="48" t="s">
        <v>189</v>
      </c>
      <c r="C823" s="66">
        <v>283</v>
      </c>
      <c r="D823" s="80">
        <v>148</v>
      </c>
      <c r="E823" s="65">
        <f t="shared" si="49"/>
        <v>0.47703180212014129</v>
      </c>
      <c r="AW823" s="75"/>
      <c r="AX823" s="58"/>
      <c r="AY823" s="85"/>
      <c r="AZ823" s="84"/>
      <c r="BA823" s="13"/>
    </row>
    <row r="824" spans="1:53">
      <c r="A824" s="48" t="s">
        <v>72</v>
      </c>
      <c r="B824" s="48" t="s">
        <v>707</v>
      </c>
      <c r="C824" s="66">
        <v>26</v>
      </c>
      <c r="D824" s="80">
        <v>14</v>
      </c>
      <c r="E824" s="65">
        <f t="shared" si="49"/>
        <v>0.46153846153846156</v>
      </c>
      <c r="AW824" s="75"/>
      <c r="AX824" s="58"/>
      <c r="AY824" s="43"/>
      <c r="AZ824" s="84"/>
      <c r="BA824" s="13"/>
    </row>
    <row r="825" spans="1:53">
      <c r="A825" s="48" t="s">
        <v>58</v>
      </c>
      <c r="B825" s="48" t="s">
        <v>90</v>
      </c>
      <c r="C825" s="64">
        <v>1019</v>
      </c>
      <c r="D825" s="80">
        <v>507</v>
      </c>
      <c r="E825" s="65">
        <f t="shared" si="49"/>
        <v>0.50245338567222775</v>
      </c>
      <c r="AW825" s="75"/>
      <c r="AX825" s="58"/>
      <c r="AY825" s="43"/>
      <c r="AZ825" s="84"/>
      <c r="BA825" s="13"/>
    </row>
    <row r="826" spans="1:53">
      <c r="A826" s="48" t="s">
        <v>61</v>
      </c>
      <c r="B826" s="48" t="s">
        <v>802</v>
      </c>
      <c r="C826" s="66">
        <v>16</v>
      </c>
      <c r="D826" s="80">
        <v>3</v>
      </c>
      <c r="E826" s="65">
        <f t="shared" si="49"/>
        <v>0.8125</v>
      </c>
      <c r="AW826" s="75"/>
      <c r="AX826" s="58"/>
      <c r="AY826" s="85"/>
      <c r="AZ826" s="84"/>
      <c r="BA826" s="13"/>
    </row>
    <row r="827" spans="1:53">
      <c r="A827" s="48" t="s">
        <v>64</v>
      </c>
      <c r="B827" s="48" t="s">
        <v>425</v>
      </c>
      <c r="C827" s="66">
        <v>77</v>
      </c>
      <c r="D827" s="80">
        <v>39</v>
      </c>
      <c r="E827" s="65">
        <f t="shared" si="49"/>
        <v>0.49350649350649356</v>
      </c>
      <c r="AW827" s="75"/>
      <c r="AX827" s="58"/>
      <c r="AY827" s="85"/>
      <c r="AZ827" s="84"/>
      <c r="BA827" s="13"/>
    </row>
    <row r="828" spans="1:53">
      <c r="A828" s="48" t="s">
        <v>56</v>
      </c>
      <c r="B828" s="48" t="s">
        <v>66</v>
      </c>
      <c r="C828" s="64">
        <v>3245</v>
      </c>
      <c r="D828" s="80">
        <v>1368</v>
      </c>
      <c r="E828" s="65">
        <f t="shared" si="49"/>
        <v>0.57842835130970727</v>
      </c>
      <c r="AW828" s="75"/>
      <c r="AX828" s="58"/>
      <c r="AY828" s="43"/>
      <c r="AZ828" s="84"/>
      <c r="BA828" s="13"/>
    </row>
    <row r="829" spans="1:53">
      <c r="A829" s="48" t="s">
        <v>56</v>
      </c>
      <c r="B829" s="48" t="s">
        <v>57</v>
      </c>
      <c r="C829" s="64">
        <v>9334</v>
      </c>
      <c r="D829" s="80">
        <v>4065</v>
      </c>
      <c r="E829" s="65">
        <f t="shared" si="49"/>
        <v>0.56449539318620101</v>
      </c>
      <c r="AW829" s="75"/>
      <c r="AX829" s="58"/>
      <c r="AY829" s="43"/>
      <c r="AZ829" s="84"/>
      <c r="BA829" s="13"/>
    </row>
    <row r="830" spans="1:53">
      <c r="A830" s="48" t="s">
        <v>1452</v>
      </c>
      <c r="B830" s="48" t="s">
        <v>751</v>
      </c>
      <c r="C830" s="66">
        <v>21</v>
      </c>
      <c r="D830" s="80">
        <v>8</v>
      </c>
      <c r="E830" s="65">
        <f t="shared" si="49"/>
        <v>0.61904761904761907</v>
      </c>
      <c r="AW830" s="75"/>
      <c r="AX830" s="58"/>
      <c r="AY830" s="43"/>
      <c r="AZ830" s="84"/>
      <c r="BA830" s="13"/>
    </row>
    <row r="831" spans="1:53">
      <c r="A831" s="48" t="s">
        <v>79</v>
      </c>
      <c r="B831" s="48" t="s">
        <v>106</v>
      </c>
      <c r="C831" s="66">
        <v>827</v>
      </c>
      <c r="D831" s="80">
        <v>485</v>
      </c>
      <c r="E831" s="65">
        <f t="shared" si="49"/>
        <v>0.41354292623941957</v>
      </c>
      <c r="AW831" s="75"/>
      <c r="AX831" s="58"/>
      <c r="AY831" s="43"/>
      <c r="AZ831" s="84"/>
      <c r="BA831" s="13"/>
    </row>
    <row r="832" spans="1:53">
      <c r="A832" s="48" t="s">
        <v>56</v>
      </c>
      <c r="B832" s="48" t="s">
        <v>665</v>
      </c>
      <c r="C832" s="66">
        <v>31</v>
      </c>
      <c r="D832" s="80">
        <v>17</v>
      </c>
      <c r="E832" s="65">
        <f t="shared" si="49"/>
        <v>0.45161290322580649</v>
      </c>
      <c r="AW832" s="75"/>
      <c r="AX832" s="58"/>
      <c r="AY832" s="43"/>
      <c r="AZ832" s="84"/>
      <c r="BA832" s="13"/>
    </row>
    <row r="833" spans="1:53">
      <c r="A833" s="48" t="s">
        <v>79</v>
      </c>
      <c r="B833" s="48" t="s">
        <v>652</v>
      </c>
      <c r="C833" s="66">
        <v>33</v>
      </c>
      <c r="D833" s="80">
        <v>28</v>
      </c>
      <c r="E833" s="65">
        <f t="shared" si="49"/>
        <v>0.15151515151515149</v>
      </c>
      <c r="AW833" s="75"/>
      <c r="AX833" s="58"/>
      <c r="AY833" s="43"/>
      <c r="AZ833" s="84"/>
      <c r="BA833" s="13"/>
    </row>
    <row r="834" spans="1:53">
      <c r="A834" s="48" t="s">
        <v>58</v>
      </c>
      <c r="B834" s="48" t="s">
        <v>256</v>
      </c>
      <c r="C834" s="66">
        <v>184</v>
      </c>
      <c r="D834" s="80">
        <v>95</v>
      </c>
      <c r="E834" s="65">
        <f t="shared" si="49"/>
        <v>0.48369565217391308</v>
      </c>
      <c r="AW834" s="75"/>
      <c r="AX834" s="58"/>
      <c r="AY834" s="43"/>
      <c r="AZ834" s="84"/>
      <c r="BA834" s="13"/>
    </row>
    <row r="835" spans="1:53">
      <c r="A835" s="48" t="s">
        <v>61</v>
      </c>
      <c r="B835" s="48" t="s">
        <v>448</v>
      </c>
      <c r="C835" s="66">
        <v>71</v>
      </c>
      <c r="D835" s="80">
        <v>35</v>
      </c>
      <c r="E835" s="65">
        <f t="shared" si="49"/>
        <v>0.50704225352112675</v>
      </c>
      <c r="AW835" s="75"/>
      <c r="AX835" s="58"/>
      <c r="AY835" s="43"/>
      <c r="AZ835" s="84"/>
      <c r="BA835" s="13"/>
    </row>
    <row r="836" spans="1:53">
      <c r="A836" s="48" t="s">
        <v>64</v>
      </c>
      <c r="B836" s="48" t="s">
        <v>761</v>
      </c>
      <c r="C836" s="66">
        <v>20</v>
      </c>
      <c r="D836" s="80">
        <v>19</v>
      </c>
      <c r="E836" s="65">
        <f t="shared" si="49"/>
        <v>5.0000000000000044E-2</v>
      </c>
      <c r="AW836" s="75"/>
      <c r="AX836" s="58"/>
      <c r="AY836" s="43"/>
      <c r="AZ836" s="84"/>
      <c r="BA836" s="13"/>
    </row>
    <row r="837" spans="1:53">
      <c r="A837" s="48" t="s">
        <v>72</v>
      </c>
      <c r="B837" s="48" t="s">
        <v>895</v>
      </c>
      <c r="C837" s="66">
        <v>6</v>
      </c>
      <c r="D837" s="80">
        <v>5</v>
      </c>
      <c r="E837" s="65">
        <f t="shared" si="49"/>
        <v>0.16666666666666663</v>
      </c>
      <c r="AW837" s="75"/>
      <c r="AX837" s="58"/>
      <c r="AY837" s="85"/>
      <c r="AZ837" s="84"/>
      <c r="BA837" s="13"/>
    </row>
    <row r="838" spans="1:53">
      <c r="A838" s="48" t="s">
        <v>61</v>
      </c>
      <c r="B838" s="48" t="s">
        <v>838</v>
      </c>
      <c r="C838" s="66">
        <v>12</v>
      </c>
      <c r="D838" s="80">
        <v>8</v>
      </c>
      <c r="E838" s="65">
        <f t="shared" ref="E838:E857" si="50">1-(D838/C838)</f>
        <v>0.33333333333333337</v>
      </c>
      <c r="AW838" s="75"/>
      <c r="AX838" s="58"/>
      <c r="AY838" s="43"/>
      <c r="AZ838" s="84"/>
      <c r="BA838" s="13"/>
    </row>
    <row r="839" spans="1:53">
      <c r="A839" s="48" t="s">
        <v>72</v>
      </c>
      <c r="B839" s="48" t="s">
        <v>76</v>
      </c>
      <c r="C839" s="64">
        <v>1525</v>
      </c>
      <c r="D839" s="80">
        <v>706</v>
      </c>
      <c r="E839" s="65">
        <f t="shared" si="50"/>
        <v>0.53704918032786886</v>
      </c>
      <c r="AW839" s="75"/>
      <c r="AX839" s="58"/>
      <c r="AY839" s="43"/>
      <c r="AZ839" s="84"/>
      <c r="BA839" s="13"/>
    </row>
    <row r="840" spans="1:53">
      <c r="A840" s="48" t="s">
        <v>79</v>
      </c>
      <c r="B840" s="48" t="s">
        <v>442</v>
      </c>
      <c r="C840" s="66">
        <v>72</v>
      </c>
      <c r="D840" s="80">
        <v>49</v>
      </c>
      <c r="E840" s="65">
        <f t="shared" si="50"/>
        <v>0.31944444444444442</v>
      </c>
      <c r="AW840" s="75"/>
      <c r="AX840" s="58"/>
      <c r="AY840" s="43"/>
      <c r="AZ840" s="84"/>
      <c r="BA840" s="13"/>
    </row>
    <row r="841" spans="1:53">
      <c r="A841" s="48" t="s">
        <v>61</v>
      </c>
      <c r="B841" s="48" t="s">
        <v>172</v>
      </c>
      <c r="C841" s="66">
        <v>314</v>
      </c>
      <c r="D841" s="80">
        <v>121</v>
      </c>
      <c r="E841" s="65">
        <f t="shared" si="50"/>
        <v>0.61464968152866239</v>
      </c>
      <c r="AW841" s="75"/>
      <c r="AX841" s="58"/>
      <c r="AY841" s="43"/>
      <c r="AZ841" s="84"/>
      <c r="BA841" s="13"/>
    </row>
    <row r="842" spans="1:53">
      <c r="A842" s="48" t="s">
        <v>61</v>
      </c>
      <c r="B842" s="48" t="s">
        <v>409</v>
      </c>
      <c r="C842" s="66">
        <v>83</v>
      </c>
      <c r="D842" s="80">
        <v>51</v>
      </c>
      <c r="E842" s="65">
        <f t="shared" si="50"/>
        <v>0.38554216867469882</v>
      </c>
      <c r="AW842" s="75"/>
      <c r="AX842" s="58"/>
      <c r="AY842" s="43"/>
      <c r="AZ842" s="84"/>
      <c r="BA842" s="13"/>
    </row>
    <row r="843" spans="1:53">
      <c r="A843" s="48" t="s">
        <v>79</v>
      </c>
      <c r="B843" s="48" t="s">
        <v>215</v>
      </c>
      <c r="C843" s="66">
        <v>231</v>
      </c>
      <c r="D843" s="80">
        <v>115</v>
      </c>
      <c r="E843" s="65">
        <f t="shared" si="50"/>
        <v>0.50216450216450215</v>
      </c>
      <c r="AW843" s="75"/>
      <c r="AX843" s="58"/>
      <c r="AY843" s="43"/>
      <c r="AZ843" s="84"/>
      <c r="BA843" s="13"/>
    </row>
    <row r="844" spans="1:53">
      <c r="A844" s="48" t="s">
        <v>61</v>
      </c>
      <c r="B844" s="48" t="s">
        <v>865</v>
      </c>
      <c r="C844" s="66">
        <v>10</v>
      </c>
      <c r="D844" s="80">
        <v>5</v>
      </c>
      <c r="E844" s="65">
        <f t="shared" si="50"/>
        <v>0.5</v>
      </c>
      <c r="AW844" s="75"/>
      <c r="AX844" s="58"/>
      <c r="AY844" s="43"/>
      <c r="AZ844" s="84"/>
      <c r="BA844" s="13"/>
    </row>
    <row r="845" spans="1:53">
      <c r="A845" s="48" t="s">
        <v>1452</v>
      </c>
      <c r="B845" s="48" t="s">
        <v>439</v>
      </c>
      <c r="C845" s="66">
        <v>73</v>
      </c>
      <c r="D845" s="80">
        <v>56</v>
      </c>
      <c r="E845" s="65">
        <f t="shared" si="50"/>
        <v>0.23287671232876717</v>
      </c>
      <c r="AW845" s="9"/>
      <c r="AX845" s="58"/>
      <c r="AY845" s="43"/>
      <c r="AZ845" s="84"/>
      <c r="BA845" s="13"/>
    </row>
    <row r="846" spans="1:53">
      <c r="A846" s="48" t="s">
        <v>56</v>
      </c>
      <c r="B846" s="48" t="s">
        <v>657</v>
      </c>
      <c r="C846" s="66">
        <v>32</v>
      </c>
      <c r="D846" s="80">
        <v>15</v>
      </c>
      <c r="E846" s="65">
        <f t="shared" si="50"/>
        <v>0.53125</v>
      </c>
      <c r="AW846" s="9"/>
      <c r="AX846" s="58"/>
      <c r="AY846" s="85"/>
      <c r="AZ846" s="84"/>
      <c r="BA846" s="13"/>
    </row>
    <row r="847" spans="1:53">
      <c r="A847" s="48" t="s">
        <v>58</v>
      </c>
      <c r="B847" s="48" t="s">
        <v>545</v>
      </c>
      <c r="C847" s="66">
        <v>51</v>
      </c>
      <c r="D847" s="80">
        <v>23</v>
      </c>
      <c r="E847" s="65">
        <f t="shared" si="50"/>
        <v>0.5490196078431373</v>
      </c>
      <c r="AW847" s="9"/>
      <c r="AX847" s="58"/>
      <c r="AY847" s="43"/>
      <c r="AZ847" s="84"/>
      <c r="BA847" s="13"/>
    </row>
    <row r="848" spans="1:53">
      <c r="A848" s="48" t="s">
        <v>52</v>
      </c>
      <c r="B848" s="48" t="s">
        <v>82</v>
      </c>
      <c r="C848" s="64">
        <v>1326</v>
      </c>
      <c r="D848" s="80">
        <v>506</v>
      </c>
      <c r="E848" s="65">
        <f t="shared" si="50"/>
        <v>0.61840120663650078</v>
      </c>
      <c r="AW848" s="9"/>
      <c r="AX848" s="58"/>
      <c r="AY848" s="43"/>
      <c r="AZ848" s="84"/>
      <c r="BA848" s="13"/>
    </row>
    <row r="849" spans="1:53">
      <c r="A849" s="48" t="s">
        <v>58</v>
      </c>
      <c r="B849" s="48" t="s">
        <v>100</v>
      </c>
      <c r="C849" s="66">
        <v>877</v>
      </c>
      <c r="D849" s="80">
        <v>422</v>
      </c>
      <c r="E849" s="65">
        <f t="shared" si="50"/>
        <v>0.51881413911060426</v>
      </c>
      <c r="AW849" s="9"/>
      <c r="AX849" s="58"/>
      <c r="AY849" s="43"/>
      <c r="AZ849" s="84"/>
      <c r="BA849" s="13"/>
    </row>
    <row r="850" spans="1:53">
      <c r="A850" s="48" t="s">
        <v>58</v>
      </c>
      <c r="B850" s="48" t="s">
        <v>675</v>
      </c>
      <c r="C850" s="66">
        <v>30</v>
      </c>
      <c r="D850" s="80">
        <v>17</v>
      </c>
      <c r="E850" s="65">
        <f t="shared" si="50"/>
        <v>0.43333333333333335</v>
      </c>
      <c r="AW850" s="9"/>
      <c r="AX850" s="58"/>
      <c r="AY850" s="43"/>
      <c r="AZ850" s="84"/>
      <c r="BA850" s="13"/>
    </row>
    <row r="851" spans="1:53">
      <c r="A851" s="48" t="s">
        <v>1452</v>
      </c>
      <c r="B851" s="48" t="s">
        <v>365</v>
      </c>
      <c r="C851" s="66">
        <v>103</v>
      </c>
      <c r="D851" s="80">
        <v>70</v>
      </c>
      <c r="E851" s="65">
        <f t="shared" si="50"/>
        <v>0.32038834951456308</v>
      </c>
      <c r="AW851" s="9"/>
      <c r="AX851" s="58"/>
      <c r="AY851" s="43"/>
      <c r="AZ851" s="84"/>
      <c r="BA851" s="13"/>
    </row>
    <row r="852" spans="1:53">
      <c r="A852" s="48" t="s">
        <v>72</v>
      </c>
      <c r="B852" s="48" t="s">
        <v>379</v>
      </c>
      <c r="C852" s="66">
        <v>92</v>
      </c>
      <c r="D852" s="80">
        <v>50</v>
      </c>
      <c r="E852" s="65">
        <f t="shared" si="50"/>
        <v>0.45652173913043481</v>
      </c>
      <c r="AW852" s="9"/>
      <c r="AX852" s="58"/>
      <c r="AY852" s="43"/>
      <c r="AZ852" s="84"/>
      <c r="BA852" s="13"/>
    </row>
    <row r="853" spans="1:53">
      <c r="A853" s="48" t="s">
        <v>64</v>
      </c>
      <c r="B853" s="48" t="s">
        <v>449</v>
      </c>
      <c r="C853" s="66">
        <v>71</v>
      </c>
      <c r="D853" s="80">
        <v>39</v>
      </c>
      <c r="E853" s="65">
        <f t="shared" si="50"/>
        <v>0.45070422535211263</v>
      </c>
      <c r="AW853" s="9"/>
      <c r="AX853" s="58"/>
      <c r="AY853" s="43"/>
      <c r="AZ853" s="84"/>
      <c r="BA853" s="13"/>
    </row>
    <row r="854" spans="1:53">
      <c r="A854" s="48" t="s">
        <v>64</v>
      </c>
      <c r="B854" s="48" t="s">
        <v>653</v>
      </c>
      <c r="C854" s="66">
        <v>33</v>
      </c>
      <c r="D854" s="80">
        <v>14</v>
      </c>
      <c r="E854" s="65">
        <f t="shared" si="50"/>
        <v>0.57575757575757569</v>
      </c>
      <c r="AW854" s="9"/>
      <c r="AX854" s="58"/>
      <c r="AY854" s="43"/>
      <c r="AZ854" s="84"/>
      <c r="BA854" s="13"/>
    </row>
    <row r="855" spans="1:53">
      <c r="A855" s="48" t="s">
        <v>58</v>
      </c>
      <c r="B855" s="48" t="s">
        <v>174</v>
      </c>
      <c r="C855" s="66">
        <v>309</v>
      </c>
      <c r="D855" s="80">
        <v>201</v>
      </c>
      <c r="E855" s="65">
        <f t="shared" si="50"/>
        <v>0.34951456310679607</v>
      </c>
    </row>
    <row r="856" spans="1:53">
      <c r="A856" s="48" t="s">
        <v>58</v>
      </c>
      <c r="B856" s="48" t="s">
        <v>699</v>
      </c>
      <c r="C856" s="66">
        <v>27</v>
      </c>
      <c r="D856" s="80">
        <v>8</v>
      </c>
      <c r="E856" s="65">
        <f t="shared" si="50"/>
        <v>0.70370370370370372</v>
      </c>
    </row>
    <row r="857" spans="1:53">
      <c r="A857" s="48" t="s">
        <v>72</v>
      </c>
      <c r="B857" s="48" t="s">
        <v>875</v>
      </c>
      <c r="C857" s="66">
        <v>9</v>
      </c>
      <c r="D857" s="80">
        <v>12</v>
      </c>
      <c r="E857" s="65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61" bestFit="1" customWidth="1"/>
    <col min="2" max="2" width="47.140625" bestFit="1" customWidth="1"/>
    <col min="3" max="3" width="14.140625" bestFit="1" customWidth="1"/>
    <col min="4" max="4" width="14.140625" style="61" customWidth="1"/>
    <col min="5" max="5" width="47.7109375" style="61" customWidth="1"/>
    <col min="6" max="7" width="14.140625" style="61" customWidth="1"/>
    <col min="9" max="9" width="14" customWidth="1"/>
    <col min="10" max="10" width="14" style="61" customWidth="1"/>
    <col min="12" max="13" width="14.140625" bestFit="1" customWidth="1"/>
    <col min="15" max="15" width="8" style="62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122" customWidth="1"/>
    <col min="29" max="29" width="7.7109375" customWidth="1"/>
    <col min="30" max="30" width="10" customWidth="1"/>
  </cols>
  <sheetData>
    <row r="2" spans="1:31" ht="15.75" thickBot="1">
      <c r="B2" s="68" t="s">
        <v>932</v>
      </c>
      <c r="C2" s="68" t="s">
        <v>931</v>
      </c>
      <c r="D2" s="106"/>
      <c r="E2" s="106"/>
      <c r="F2" s="106"/>
      <c r="G2" s="106"/>
      <c r="L2" s="67" t="s">
        <v>930</v>
      </c>
      <c r="M2" s="67" t="s">
        <v>931</v>
      </c>
      <c r="O2" s="271" t="s">
        <v>54</v>
      </c>
      <c r="P2" s="272"/>
      <c r="Q2" s="273" t="s">
        <v>933</v>
      </c>
      <c r="R2" s="273"/>
      <c r="S2" s="273"/>
      <c r="U2" s="274" t="s">
        <v>50</v>
      </c>
      <c r="V2" s="274" t="s">
        <v>54</v>
      </c>
      <c r="W2" s="273" t="s">
        <v>933</v>
      </c>
      <c r="X2" s="273"/>
      <c r="Y2" s="273"/>
      <c r="AA2" s="273" t="s">
        <v>935</v>
      </c>
      <c r="AB2" s="273" t="s">
        <v>54</v>
      </c>
      <c r="AC2" s="273" t="s">
        <v>933</v>
      </c>
      <c r="AD2" s="273"/>
      <c r="AE2" s="273"/>
    </row>
    <row r="3" spans="1:31" ht="31.5" thickTop="1" thickBot="1">
      <c r="B3" s="90" t="s">
        <v>1461</v>
      </c>
      <c r="E3" s="90" t="s">
        <v>1469</v>
      </c>
      <c r="I3" s="105" t="s">
        <v>930</v>
      </c>
      <c r="J3" s="105" t="s">
        <v>931</v>
      </c>
      <c r="L3" s="92" t="s">
        <v>930</v>
      </c>
      <c r="M3" s="93" t="s">
        <v>1463</v>
      </c>
      <c r="O3" s="89" t="s">
        <v>934</v>
      </c>
      <c r="P3" s="89" t="s">
        <v>935</v>
      </c>
      <c r="Q3" s="70" t="s">
        <v>912</v>
      </c>
      <c r="R3" s="70" t="s">
        <v>936</v>
      </c>
      <c r="S3" s="70" t="s">
        <v>937</v>
      </c>
      <c r="U3" s="275"/>
      <c r="V3" s="275"/>
      <c r="W3" s="89" t="s">
        <v>912</v>
      </c>
      <c r="X3" s="89" t="s">
        <v>936</v>
      </c>
      <c r="Y3" s="89" t="s">
        <v>937</v>
      </c>
      <c r="AA3" s="273"/>
      <c r="AB3" s="273"/>
      <c r="AC3" s="102" t="s">
        <v>912</v>
      </c>
      <c r="AD3" s="102" t="s">
        <v>936</v>
      </c>
      <c r="AE3" s="102" t="s">
        <v>937</v>
      </c>
    </row>
    <row r="4" spans="1:31" ht="15.75" thickBot="1">
      <c r="B4" s="91"/>
      <c r="I4" s="103" t="s">
        <v>0</v>
      </c>
      <c r="J4" s="104">
        <v>9277</v>
      </c>
      <c r="L4" s="96" t="s">
        <v>0</v>
      </c>
      <c r="M4" s="99">
        <v>8874</v>
      </c>
      <c r="O4" s="71">
        <v>4781400</v>
      </c>
      <c r="P4" s="69" t="s">
        <v>1253</v>
      </c>
      <c r="Q4" s="72">
        <v>24265</v>
      </c>
      <c r="R4" s="72">
        <v>5970</v>
      </c>
      <c r="S4" s="72">
        <v>18295</v>
      </c>
      <c r="U4" s="100" t="s">
        <v>1253</v>
      </c>
      <c r="V4" s="71">
        <v>4781400</v>
      </c>
      <c r="W4" s="72">
        <v>25705</v>
      </c>
      <c r="X4" s="72">
        <v>6372</v>
      </c>
      <c r="Y4" s="72">
        <v>19333</v>
      </c>
      <c r="AA4" s="69" t="s">
        <v>1253</v>
      </c>
      <c r="AB4" s="124">
        <v>4781400</v>
      </c>
      <c r="AC4" s="125">
        <v>26560</v>
      </c>
      <c r="AD4" s="125">
        <v>6592</v>
      </c>
      <c r="AE4" s="125">
        <v>19968</v>
      </c>
    </row>
    <row r="5" spans="1:31" ht="16.5" thickTop="1" thickBot="1">
      <c r="B5" s="92" t="s">
        <v>1462</v>
      </c>
      <c r="C5" s="93" t="s">
        <v>912</v>
      </c>
      <c r="D5" s="113"/>
      <c r="E5" s="117" t="s">
        <v>932</v>
      </c>
      <c r="F5" s="117" t="s">
        <v>931</v>
      </c>
      <c r="G5" s="107"/>
      <c r="I5" s="103" t="s">
        <v>1</v>
      </c>
      <c r="J5" s="104">
        <v>34999</v>
      </c>
      <c r="L5" s="97" t="s">
        <v>1</v>
      </c>
      <c r="M5" s="98">
        <v>33531</v>
      </c>
      <c r="O5" s="71">
        <v>9602501</v>
      </c>
      <c r="P5" s="69" t="s">
        <v>1440</v>
      </c>
      <c r="Q5" s="72">
        <v>16363</v>
      </c>
      <c r="R5" s="72">
        <v>3826</v>
      </c>
      <c r="S5" s="72">
        <v>12537</v>
      </c>
      <c r="U5" s="100" t="s">
        <v>1440</v>
      </c>
      <c r="V5" s="71">
        <v>9602501</v>
      </c>
      <c r="W5" s="72">
        <v>17205</v>
      </c>
      <c r="X5" s="72">
        <v>4009</v>
      </c>
      <c r="Y5" s="72">
        <v>13196</v>
      </c>
      <c r="AA5" s="69" t="s">
        <v>1440</v>
      </c>
      <c r="AB5" s="124">
        <v>9602501</v>
      </c>
      <c r="AC5" s="125">
        <v>17752</v>
      </c>
      <c r="AD5" s="125">
        <v>4134</v>
      </c>
      <c r="AE5" s="125">
        <v>13618</v>
      </c>
    </row>
    <row r="6" spans="1:31" ht="18" customHeight="1" thickBot="1">
      <c r="A6" s="48" t="s">
        <v>681</v>
      </c>
      <c r="B6" s="96" t="s">
        <v>681</v>
      </c>
      <c r="C6" s="120">
        <v>37</v>
      </c>
      <c r="D6" s="35"/>
      <c r="E6" s="118" t="s">
        <v>681</v>
      </c>
      <c r="F6" s="118">
        <v>39</v>
      </c>
      <c r="G6" s="108"/>
      <c r="I6" s="103" t="s">
        <v>2</v>
      </c>
      <c r="J6" s="104">
        <v>27470</v>
      </c>
      <c r="L6" s="96" t="s">
        <v>2</v>
      </c>
      <c r="M6" s="99">
        <v>26370</v>
      </c>
      <c r="O6" s="71">
        <v>5611202</v>
      </c>
      <c r="P6" s="69" t="s">
        <v>1300</v>
      </c>
      <c r="Q6" s="72">
        <v>8118</v>
      </c>
      <c r="R6" s="72">
        <v>4532</v>
      </c>
      <c r="S6" s="72">
        <v>3586</v>
      </c>
      <c r="U6" s="100" t="s">
        <v>1300</v>
      </c>
      <c r="V6" s="71">
        <v>5611202</v>
      </c>
      <c r="W6" s="72">
        <v>8505</v>
      </c>
      <c r="X6" s="72">
        <v>4763</v>
      </c>
      <c r="Y6" s="72">
        <v>3742</v>
      </c>
      <c r="AA6" s="69" t="s">
        <v>1300</v>
      </c>
      <c r="AB6" s="124">
        <v>5611202</v>
      </c>
      <c r="AC6" s="125">
        <v>8731</v>
      </c>
      <c r="AD6" s="125">
        <v>4878</v>
      </c>
      <c r="AE6" s="125">
        <v>3853</v>
      </c>
    </row>
    <row r="7" spans="1:31" ht="15.75" thickBot="1">
      <c r="A7" s="48" t="s">
        <v>163</v>
      </c>
      <c r="B7" s="97" t="s">
        <v>163</v>
      </c>
      <c r="C7" s="120">
        <v>380</v>
      </c>
      <c r="D7" s="35"/>
      <c r="E7" s="118" t="s">
        <v>163</v>
      </c>
      <c r="F7" s="118">
        <v>404</v>
      </c>
      <c r="G7" s="109"/>
      <c r="I7" s="103" t="s">
        <v>3</v>
      </c>
      <c r="J7" s="104">
        <v>8134</v>
      </c>
      <c r="L7" s="97" t="s">
        <v>3</v>
      </c>
      <c r="M7" s="98">
        <v>7835</v>
      </c>
      <c r="O7" s="71">
        <v>5611203</v>
      </c>
      <c r="P7" s="69" t="s">
        <v>1301</v>
      </c>
      <c r="Q7" s="72">
        <v>6533</v>
      </c>
      <c r="R7" s="72">
        <v>3044</v>
      </c>
      <c r="S7" s="72">
        <v>3489</v>
      </c>
      <c r="U7" s="100" t="s">
        <v>1301</v>
      </c>
      <c r="V7" s="71">
        <v>5611203</v>
      </c>
      <c r="W7" s="72">
        <v>6846</v>
      </c>
      <c r="X7" s="72">
        <v>3183</v>
      </c>
      <c r="Y7" s="72">
        <v>3663</v>
      </c>
      <c r="AA7" s="69" t="s">
        <v>1301</v>
      </c>
      <c r="AB7" s="124">
        <v>5611203</v>
      </c>
      <c r="AC7" s="125">
        <v>7049</v>
      </c>
      <c r="AD7" s="125">
        <v>3278</v>
      </c>
      <c r="AE7" s="125">
        <v>3771</v>
      </c>
    </row>
    <row r="8" spans="1:31" ht="15.75" thickBot="1">
      <c r="A8" s="48" t="s">
        <v>304</v>
      </c>
      <c r="B8" s="96" t="s">
        <v>304</v>
      </c>
      <c r="C8" s="120">
        <v>147</v>
      </c>
      <c r="D8" s="35"/>
      <c r="E8" s="118" t="s">
        <v>304</v>
      </c>
      <c r="F8" s="118">
        <v>150</v>
      </c>
      <c r="G8" s="108"/>
      <c r="I8" s="103" t="s">
        <v>4</v>
      </c>
      <c r="J8" s="104">
        <v>190509</v>
      </c>
      <c r="L8" s="96" t="s">
        <v>4</v>
      </c>
      <c r="M8" s="99">
        <v>184217</v>
      </c>
      <c r="O8" s="71">
        <v>4399103</v>
      </c>
      <c r="P8" s="69" t="s">
        <v>1146</v>
      </c>
      <c r="Q8" s="72">
        <v>5300</v>
      </c>
      <c r="R8" s="72">
        <v>5191</v>
      </c>
      <c r="S8" s="71">
        <v>109</v>
      </c>
      <c r="U8" s="100" t="s">
        <v>1146</v>
      </c>
      <c r="V8" s="71">
        <v>4399103</v>
      </c>
      <c r="W8" s="72">
        <v>5699</v>
      </c>
      <c r="X8" s="72">
        <v>5583</v>
      </c>
      <c r="Y8" s="71">
        <v>116</v>
      </c>
      <c r="AA8" s="69" t="s">
        <v>1146</v>
      </c>
      <c r="AB8" s="124">
        <v>4399103</v>
      </c>
      <c r="AC8" s="125">
        <v>5941</v>
      </c>
      <c r="AD8" s="125">
        <v>5816</v>
      </c>
      <c r="AE8" s="124">
        <v>125</v>
      </c>
    </row>
    <row r="9" spans="1:31" ht="18" customHeight="1" thickBot="1">
      <c r="A9" s="48" t="s">
        <v>608</v>
      </c>
      <c r="B9" s="97" t="s">
        <v>608</v>
      </c>
      <c r="C9" s="120">
        <v>42</v>
      </c>
      <c r="D9" s="35"/>
      <c r="E9" s="118" t="s">
        <v>608</v>
      </c>
      <c r="F9" s="118">
        <v>46</v>
      </c>
      <c r="G9" s="109"/>
      <c r="I9" s="103" t="s">
        <v>5</v>
      </c>
      <c r="J9" s="104">
        <v>81831</v>
      </c>
      <c r="L9" s="97" t="s">
        <v>5</v>
      </c>
      <c r="M9" s="98">
        <v>77719</v>
      </c>
      <c r="O9" s="71">
        <v>9602502</v>
      </c>
      <c r="P9" s="69" t="s">
        <v>1441</v>
      </c>
      <c r="Q9" s="72">
        <v>4866</v>
      </c>
      <c r="R9" s="71">
        <v>144</v>
      </c>
      <c r="S9" s="72">
        <v>4722</v>
      </c>
      <c r="U9" s="100" t="s">
        <v>1441</v>
      </c>
      <c r="V9" s="71">
        <v>9602502</v>
      </c>
      <c r="W9" s="72">
        <v>5252</v>
      </c>
      <c r="X9" s="71">
        <v>149</v>
      </c>
      <c r="Y9" s="72">
        <v>5103</v>
      </c>
      <c r="AA9" s="69" t="s">
        <v>1441</v>
      </c>
      <c r="AB9" s="124">
        <v>9602502</v>
      </c>
      <c r="AC9" s="125">
        <v>5488</v>
      </c>
      <c r="AD9" s="124">
        <v>156</v>
      </c>
      <c r="AE9" s="125">
        <v>5332</v>
      </c>
    </row>
    <row r="10" spans="1:31" ht="25.5" customHeight="1" thickBot="1">
      <c r="A10" s="48" t="s">
        <v>716</v>
      </c>
      <c r="B10" s="96" t="s">
        <v>716</v>
      </c>
      <c r="C10" s="120">
        <v>30</v>
      </c>
      <c r="D10" s="35"/>
      <c r="E10" s="118" t="s">
        <v>716</v>
      </c>
      <c r="F10" s="118">
        <v>35</v>
      </c>
      <c r="G10" s="108"/>
      <c r="I10" s="103" t="s">
        <v>6</v>
      </c>
      <c r="J10" s="104">
        <v>48848</v>
      </c>
      <c r="L10" s="96" t="s">
        <v>6</v>
      </c>
      <c r="M10" s="99">
        <v>46058</v>
      </c>
      <c r="O10" s="71">
        <v>4712100</v>
      </c>
      <c r="P10" s="69" t="s">
        <v>1201</v>
      </c>
      <c r="Q10" s="72">
        <v>4807</v>
      </c>
      <c r="R10" s="72">
        <v>2569</v>
      </c>
      <c r="S10" s="72">
        <v>2238</v>
      </c>
      <c r="U10" s="100" t="s">
        <v>1201</v>
      </c>
      <c r="V10" s="71">
        <v>4712100</v>
      </c>
      <c r="W10" s="72">
        <v>5006</v>
      </c>
      <c r="X10" s="72">
        <v>2675</v>
      </c>
      <c r="Y10" s="72">
        <v>2331</v>
      </c>
      <c r="AA10" s="69" t="s">
        <v>1201</v>
      </c>
      <c r="AB10" s="124">
        <v>4712100</v>
      </c>
      <c r="AC10" s="125">
        <v>5111</v>
      </c>
      <c r="AD10" s="125">
        <v>2723</v>
      </c>
      <c r="AE10" s="125">
        <v>2388</v>
      </c>
    </row>
    <row r="11" spans="1:31" ht="15.75" thickBot="1">
      <c r="A11" s="48" t="s">
        <v>700</v>
      </c>
      <c r="B11" s="97" t="s">
        <v>700</v>
      </c>
      <c r="C11" s="120">
        <v>30</v>
      </c>
      <c r="D11" s="35"/>
      <c r="E11" s="118" t="s">
        <v>700</v>
      </c>
      <c r="F11" s="118">
        <v>32</v>
      </c>
      <c r="G11" s="109"/>
      <c r="I11" s="103" t="s">
        <v>7</v>
      </c>
      <c r="J11" s="104">
        <v>67899</v>
      </c>
      <c r="L11" s="97" t="s">
        <v>7</v>
      </c>
      <c r="M11" s="98">
        <v>64261</v>
      </c>
      <c r="O11" s="71">
        <v>4321500</v>
      </c>
      <c r="P11" s="69" t="s">
        <v>1129</v>
      </c>
      <c r="Q11" s="72">
        <v>3856</v>
      </c>
      <c r="R11" s="72">
        <v>3581</v>
      </c>
      <c r="S11" s="71">
        <v>275</v>
      </c>
      <c r="U11" s="100" t="s">
        <v>1129</v>
      </c>
      <c r="V11" s="71">
        <v>4321500</v>
      </c>
      <c r="W11" s="72">
        <v>4070</v>
      </c>
      <c r="X11" s="72">
        <v>3786</v>
      </c>
      <c r="Y11" s="71">
        <v>284</v>
      </c>
      <c r="AA11" s="69" t="s">
        <v>1129</v>
      </c>
      <c r="AB11" s="124">
        <v>4321500</v>
      </c>
      <c r="AC11" s="125">
        <v>4230</v>
      </c>
      <c r="AD11" s="125">
        <v>3939</v>
      </c>
      <c r="AE11" s="124">
        <v>291</v>
      </c>
    </row>
    <row r="12" spans="1:31" ht="15.75" thickBot="1">
      <c r="A12" s="48" t="s">
        <v>803</v>
      </c>
      <c r="B12" s="96" t="s">
        <v>803</v>
      </c>
      <c r="C12" s="120">
        <v>16</v>
      </c>
      <c r="D12" s="35"/>
      <c r="E12" s="118" t="s">
        <v>803</v>
      </c>
      <c r="F12" s="118">
        <v>18</v>
      </c>
      <c r="G12" s="108"/>
      <c r="I12" s="103" t="s">
        <v>8</v>
      </c>
      <c r="J12" s="104">
        <v>98579</v>
      </c>
      <c r="L12" s="96" t="s">
        <v>8</v>
      </c>
      <c r="M12" s="99">
        <v>93945</v>
      </c>
      <c r="O12" s="71">
        <v>4723700</v>
      </c>
      <c r="P12" s="69" t="s">
        <v>1209</v>
      </c>
      <c r="Q12" s="72">
        <v>3754</v>
      </c>
      <c r="R12" s="72">
        <v>2244</v>
      </c>
      <c r="S12" s="72">
        <v>1510</v>
      </c>
      <c r="U12" s="100" t="s">
        <v>1209</v>
      </c>
      <c r="V12" s="71">
        <v>4723700</v>
      </c>
      <c r="W12" s="72">
        <v>3936</v>
      </c>
      <c r="X12" s="72">
        <v>2361</v>
      </c>
      <c r="Y12" s="72">
        <v>1575</v>
      </c>
      <c r="AA12" s="69" t="s">
        <v>1209</v>
      </c>
      <c r="AB12" s="124">
        <v>4723700</v>
      </c>
      <c r="AC12" s="125">
        <v>4038</v>
      </c>
      <c r="AD12" s="125">
        <v>2430</v>
      </c>
      <c r="AE12" s="125">
        <v>1608</v>
      </c>
    </row>
    <row r="13" spans="1:31" ht="24" thickBot="1">
      <c r="A13" s="48" t="s">
        <v>819</v>
      </c>
      <c r="B13" s="97" t="s">
        <v>819</v>
      </c>
      <c r="C13" s="120">
        <v>17</v>
      </c>
      <c r="D13" s="35"/>
      <c r="E13" s="118" t="s">
        <v>819</v>
      </c>
      <c r="F13" s="118">
        <v>17</v>
      </c>
      <c r="G13" s="109"/>
      <c r="I13" s="103" t="s">
        <v>9</v>
      </c>
      <c r="J13" s="104">
        <v>37341</v>
      </c>
      <c r="L13" s="97" t="s">
        <v>9</v>
      </c>
      <c r="M13" s="98">
        <v>35944</v>
      </c>
      <c r="O13" s="71">
        <v>5620104</v>
      </c>
      <c r="P13" s="69" t="s">
        <v>1306</v>
      </c>
      <c r="Q13" s="72">
        <v>3531</v>
      </c>
      <c r="R13" s="71">
        <v>748</v>
      </c>
      <c r="S13" s="72">
        <v>2783</v>
      </c>
      <c r="U13" s="100" t="s">
        <v>1306</v>
      </c>
      <c r="V13" s="71">
        <v>5620104</v>
      </c>
      <c r="W13" s="72">
        <v>3743</v>
      </c>
      <c r="X13" s="71">
        <v>783</v>
      </c>
      <c r="Y13" s="72">
        <v>2960</v>
      </c>
      <c r="AA13" s="69" t="s">
        <v>1306</v>
      </c>
      <c r="AB13" s="124">
        <v>5620104</v>
      </c>
      <c r="AC13" s="125">
        <v>3888</v>
      </c>
      <c r="AD13" s="124">
        <v>818</v>
      </c>
      <c r="AE13" s="125">
        <v>3070</v>
      </c>
    </row>
    <row r="14" spans="1:31" ht="24" thickBot="1">
      <c r="A14" s="48" t="s">
        <v>192</v>
      </c>
      <c r="B14" s="96" t="s">
        <v>192</v>
      </c>
      <c r="C14" s="120">
        <v>301</v>
      </c>
      <c r="D14" s="35"/>
      <c r="E14" s="118" t="s">
        <v>192</v>
      </c>
      <c r="F14" s="118">
        <v>314</v>
      </c>
      <c r="G14" s="108"/>
      <c r="I14" s="103" t="s">
        <v>10</v>
      </c>
      <c r="J14" s="104">
        <v>269461</v>
      </c>
      <c r="L14" s="96" t="s">
        <v>10</v>
      </c>
      <c r="M14" s="99">
        <v>254526</v>
      </c>
      <c r="O14" s="71">
        <v>9511800</v>
      </c>
      <c r="P14" s="69" t="s">
        <v>1427</v>
      </c>
      <c r="Q14" s="72">
        <v>3432</v>
      </c>
      <c r="R14" s="72">
        <v>3057</v>
      </c>
      <c r="S14" s="71">
        <v>375</v>
      </c>
      <c r="U14" s="100" t="s">
        <v>1427</v>
      </c>
      <c r="V14" s="71">
        <v>9511800</v>
      </c>
      <c r="W14" s="72">
        <v>3574</v>
      </c>
      <c r="X14" s="72">
        <v>3185</v>
      </c>
      <c r="Y14" s="71">
        <v>389</v>
      </c>
      <c r="AA14" s="69" t="s">
        <v>1427</v>
      </c>
      <c r="AB14" s="124">
        <v>9511800</v>
      </c>
      <c r="AC14" s="125">
        <v>3674</v>
      </c>
      <c r="AD14" s="125">
        <v>3271</v>
      </c>
      <c r="AE14" s="124">
        <v>403</v>
      </c>
    </row>
    <row r="15" spans="1:31" ht="24" thickBot="1">
      <c r="A15" s="48" t="s">
        <v>546</v>
      </c>
      <c r="B15" s="97" t="s">
        <v>546</v>
      </c>
      <c r="C15" s="120">
        <v>61</v>
      </c>
      <c r="D15" s="35"/>
      <c r="E15" s="118" t="s">
        <v>546</v>
      </c>
      <c r="F15" s="118">
        <v>66</v>
      </c>
      <c r="G15" s="109"/>
      <c r="I15" s="103" t="s">
        <v>11</v>
      </c>
      <c r="J15" s="104">
        <v>42831</v>
      </c>
      <c r="L15" s="97" t="s">
        <v>11</v>
      </c>
      <c r="M15" s="98">
        <v>41010</v>
      </c>
      <c r="O15" s="71">
        <v>1412602</v>
      </c>
      <c r="P15" s="69" t="s">
        <v>1005</v>
      </c>
      <c r="Q15" s="72">
        <v>3312</v>
      </c>
      <c r="R15" s="71">
        <v>326</v>
      </c>
      <c r="S15" s="72">
        <v>2986</v>
      </c>
      <c r="U15" s="100" t="s">
        <v>1250</v>
      </c>
      <c r="V15" s="71">
        <v>4772500</v>
      </c>
      <c r="W15" s="72">
        <v>3473</v>
      </c>
      <c r="X15" s="72">
        <v>1396</v>
      </c>
      <c r="Y15" s="72">
        <v>2077</v>
      </c>
      <c r="AA15" s="69" t="s">
        <v>1250</v>
      </c>
      <c r="AB15" s="124">
        <v>4772500</v>
      </c>
      <c r="AC15" s="125">
        <v>3611</v>
      </c>
      <c r="AD15" s="125">
        <v>1452</v>
      </c>
      <c r="AE15" s="125">
        <v>2159</v>
      </c>
    </row>
    <row r="16" spans="1:31" ht="18" customHeight="1" thickBot="1">
      <c r="A16" s="48" t="s">
        <v>183</v>
      </c>
      <c r="B16" s="96" t="s">
        <v>183</v>
      </c>
      <c r="C16" s="120">
        <v>324</v>
      </c>
      <c r="D16" s="35"/>
      <c r="E16" s="118" t="s">
        <v>183</v>
      </c>
      <c r="F16" s="118">
        <v>334</v>
      </c>
      <c r="G16" s="108"/>
      <c r="I16" s="103" t="s">
        <v>12</v>
      </c>
      <c r="J16" s="104">
        <v>53665</v>
      </c>
      <c r="L16" s="96" t="s">
        <v>12</v>
      </c>
      <c r="M16" s="99">
        <v>51258</v>
      </c>
      <c r="O16" s="71">
        <v>4772500</v>
      </c>
      <c r="P16" s="69" t="s">
        <v>1250</v>
      </c>
      <c r="Q16" s="72">
        <v>3246</v>
      </c>
      <c r="R16" s="72">
        <v>1324</v>
      </c>
      <c r="S16" s="72">
        <v>1922</v>
      </c>
      <c r="U16" s="100" t="s">
        <v>1005</v>
      </c>
      <c r="V16" s="71">
        <v>1412602</v>
      </c>
      <c r="W16" s="72">
        <v>3451</v>
      </c>
      <c r="X16" s="71">
        <v>329</v>
      </c>
      <c r="Y16" s="72">
        <v>3122</v>
      </c>
      <c r="AA16" s="69" t="s">
        <v>1005</v>
      </c>
      <c r="AB16" s="124">
        <v>1412602</v>
      </c>
      <c r="AC16" s="125">
        <v>3531</v>
      </c>
      <c r="AD16" s="124">
        <v>340</v>
      </c>
      <c r="AE16" s="125">
        <v>3191</v>
      </c>
    </row>
    <row r="17" spans="1:31" ht="23.25" thickBot="1">
      <c r="A17" s="48" t="s">
        <v>364</v>
      </c>
      <c r="B17" s="97" t="s">
        <v>364</v>
      </c>
      <c r="C17" s="120">
        <v>115</v>
      </c>
      <c r="D17" s="35"/>
      <c r="E17" s="118" t="s">
        <v>364</v>
      </c>
      <c r="F17" s="118">
        <v>117</v>
      </c>
      <c r="G17" s="109"/>
      <c r="I17" s="103" t="s">
        <v>13</v>
      </c>
      <c r="J17" s="104">
        <v>71285</v>
      </c>
      <c r="L17" s="97" t="s">
        <v>13</v>
      </c>
      <c r="M17" s="98">
        <v>67439</v>
      </c>
      <c r="O17" s="71">
        <v>4520001</v>
      </c>
      <c r="P17" s="69" t="s">
        <v>1151</v>
      </c>
      <c r="Q17" s="72">
        <v>2972</v>
      </c>
      <c r="R17" s="72">
        <v>2715</v>
      </c>
      <c r="S17" s="71">
        <v>257</v>
      </c>
      <c r="U17" s="100" t="s">
        <v>1151</v>
      </c>
      <c r="V17" s="71">
        <v>4520001</v>
      </c>
      <c r="W17" s="72">
        <v>3131</v>
      </c>
      <c r="X17" s="72">
        <v>2853</v>
      </c>
      <c r="Y17" s="71">
        <v>278</v>
      </c>
      <c r="AA17" s="69" t="s">
        <v>1141</v>
      </c>
      <c r="AB17" s="124">
        <v>4330404</v>
      </c>
      <c r="AC17" s="125">
        <v>3271</v>
      </c>
      <c r="AD17" s="125">
        <v>3160</v>
      </c>
      <c r="AE17" s="124">
        <v>111</v>
      </c>
    </row>
    <row r="18" spans="1:31" ht="24" thickBot="1">
      <c r="A18" s="48" t="s">
        <v>647</v>
      </c>
      <c r="B18" s="96" t="s">
        <v>647</v>
      </c>
      <c r="C18" s="120">
        <v>38</v>
      </c>
      <c r="D18" s="35"/>
      <c r="E18" s="118" t="s">
        <v>647</v>
      </c>
      <c r="F18" s="118">
        <v>38</v>
      </c>
      <c r="G18" s="108"/>
      <c r="I18" s="103" t="s">
        <v>14</v>
      </c>
      <c r="J18" s="104">
        <v>36194</v>
      </c>
      <c r="L18" s="96" t="s">
        <v>14</v>
      </c>
      <c r="M18" s="99">
        <v>34649</v>
      </c>
      <c r="O18" s="71">
        <v>4330404</v>
      </c>
      <c r="P18" s="69" t="s">
        <v>1141</v>
      </c>
      <c r="Q18" s="72">
        <v>2920</v>
      </c>
      <c r="R18" s="72">
        <v>2819</v>
      </c>
      <c r="S18" s="71">
        <v>101</v>
      </c>
      <c r="U18" s="100" t="s">
        <v>1141</v>
      </c>
      <c r="V18" s="71">
        <v>4330404</v>
      </c>
      <c r="W18" s="72">
        <v>3129</v>
      </c>
      <c r="X18" s="72">
        <v>3022</v>
      </c>
      <c r="Y18" s="71">
        <v>107</v>
      </c>
      <c r="AA18" s="69" t="s">
        <v>1151</v>
      </c>
      <c r="AB18" s="124">
        <v>4520001</v>
      </c>
      <c r="AC18" s="125">
        <v>3215</v>
      </c>
      <c r="AD18" s="125">
        <v>2929</v>
      </c>
      <c r="AE18" s="124">
        <v>286</v>
      </c>
    </row>
    <row r="19" spans="1:31" ht="15.75" thickBot="1">
      <c r="A19" s="48" t="s">
        <v>742</v>
      </c>
      <c r="B19" s="97" t="s">
        <v>742</v>
      </c>
      <c r="C19" s="120">
        <v>22</v>
      </c>
      <c r="D19" s="35"/>
      <c r="E19" s="118" t="s">
        <v>742</v>
      </c>
      <c r="F19" s="118">
        <v>25</v>
      </c>
      <c r="G19" s="109"/>
      <c r="I19" s="103" t="s">
        <v>15</v>
      </c>
      <c r="J19" s="104">
        <v>88250</v>
      </c>
      <c r="L19" s="97" t="s">
        <v>15</v>
      </c>
      <c r="M19" s="98">
        <v>84642</v>
      </c>
      <c r="O19" s="71">
        <v>4755502</v>
      </c>
      <c r="P19" s="69" t="s">
        <v>1232</v>
      </c>
      <c r="Q19" s="72">
        <v>2918</v>
      </c>
      <c r="R19" s="72">
        <v>1018</v>
      </c>
      <c r="S19" s="72">
        <v>1900</v>
      </c>
      <c r="U19" s="100" t="s">
        <v>1232</v>
      </c>
      <c r="V19" s="71">
        <v>4755502</v>
      </c>
      <c r="W19" s="72">
        <v>3048</v>
      </c>
      <c r="X19" s="72">
        <v>1073</v>
      </c>
      <c r="Y19" s="72">
        <v>1975</v>
      </c>
      <c r="AA19" s="69" t="s">
        <v>1232</v>
      </c>
      <c r="AB19" s="124">
        <v>4755502</v>
      </c>
      <c r="AC19" s="125">
        <v>3124</v>
      </c>
      <c r="AD19" s="125">
        <v>1105</v>
      </c>
      <c r="AE19" s="125">
        <v>2019</v>
      </c>
    </row>
    <row r="20" spans="1:31" ht="15.75" thickBot="1">
      <c r="A20" s="48" t="s">
        <v>120</v>
      </c>
      <c r="B20" s="96" t="s">
        <v>120</v>
      </c>
      <c r="C20" s="120">
        <v>678</v>
      </c>
      <c r="D20" s="35"/>
      <c r="E20" s="118" t="s">
        <v>120</v>
      </c>
      <c r="F20" s="118">
        <v>697</v>
      </c>
      <c r="G20" s="108"/>
      <c r="I20" s="103" t="s">
        <v>16</v>
      </c>
      <c r="J20" s="104">
        <v>22357</v>
      </c>
      <c r="L20" s="96" t="s">
        <v>16</v>
      </c>
      <c r="M20" s="99">
        <v>21314</v>
      </c>
      <c r="O20" s="71">
        <v>5612100</v>
      </c>
      <c r="P20" s="69" t="s">
        <v>1302</v>
      </c>
      <c r="Q20" s="72">
        <v>2663</v>
      </c>
      <c r="R20" s="72">
        <v>1626</v>
      </c>
      <c r="S20" s="72">
        <v>1037</v>
      </c>
      <c r="U20" s="100" t="s">
        <v>1302</v>
      </c>
      <c r="V20" s="71">
        <v>5612100</v>
      </c>
      <c r="W20" s="72">
        <v>2819</v>
      </c>
      <c r="X20" s="72">
        <v>1719</v>
      </c>
      <c r="Y20" s="72">
        <v>1100</v>
      </c>
      <c r="AA20" s="69" t="s">
        <v>1302</v>
      </c>
      <c r="AB20" s="124">
        <v>5612100</v>
      </c>
      <c r="AC20" s="125">
        <v>2921</v>
      </c>
      <c r="AD20" s="125">
        <v>1777</v>
      </c>
      <c r="AE20" s="125">
        <v>1144</v>
      </c>
    </row>
    <row r="21" spans="1:31" ht="23.25" thickBot="1">
      <c r="A21" s="48" t="s">
        <v>103</v>
      </c>
      <c r="B21" s="97" t="s">
        <v>103</v>
      </c>
      <c r="C21" s="121">
        <v>1010</v>
      </c>
      <c r="D21" s="114"/>
      <c r="E21" s="118" t="s">
        <v>103</v>
      </c>
      <c r="F21" s="119">
        <v>1087</v>
      </c>
      <c r="G21" s="110"/>
      <c r="I21" s="103" t="s">
        <v>17</v>
      </c>
      <c r="J21" s="104">
        <v>133738</v>
      </c>
      <c r="L21" s="97" t="s">
        <v>17</v>
      </c>
      <c r="M21" s="98">
        <v>127165</v>
      </c>
      <c r="O21" s="71">
        <v>8230001</v>
      </c>
      <c r="P21" s="69" t="s">
        <v>1384</v>
      </c>
      <c r="Q21" s="72">
        <v>2483</v>
      </c>
      <c r="R21" s="72">
        <v>1346</v>
      </c>
      <c r="S21" s="72">
        <v>1137</v>
      </c>
      <c r="U21" s="100" t="s">
        <v>1384</v>
      </c>
      <c r="V21" s="71">
        <v>8230001</v>
      </c>
      <c r="W21" s="72">
        <v>2620</v>
      </c>
      <c r="X21" s="72">
        <v>1426</v>
      </c>
      <c r="Y21" s="72">
        <v>1194</v>
      </c>
      <c r="AA21" s="69" t="s">
        <v>1339</v>
      </c>
      <c r="AB21" s="124">
        <v>7319002</v>
      </c>
      <c r="AC21" s="125">
        <v>2720</v>
      </c>
      <c r="AD21" s="125">
        <v>1666</v>
      </c>
      <c r="AE21" s="125">
        <v>1054</v>
      </c>
    </row>
    <row r="22" spans="1:31" ht="15.75" thickBot="1">
      <c r="A22" s="48" t="s">
        <v>426</v>
      </c>
      <c r="B22" s="96" t="s">
        <v>426</v>
      </c>
      <c r="C22" s="120">
        <v>82</v>
      </c>
      <c r="D22" s="35"/>
      <c r="E22" s="118" t="s">
        <v>426</v>
      </c>
      <c r="F22" s="118">
        <v>84</v>
      </c>
      <c r="G22" s="108"/>
      <c r="I22" s="103" t="s">
        <v>18</v>
      </c>
      <c r="J22" s="104">
        <v>316288</v>
      </c>
      <c r="L22" s="96" t="s">
        <v>18</v>
      </c>
      <c r="M22" s="99">
        <v>300770</v>
      </c>
      <c r="O22" s="71">
        <v>7319002</v>
      </c>
      <c r="P22" s="69" t="s">
        <v>1339</v>
      </c>
      <c r="Q22" s="72">
        <v>2428</v>
      </c>
      <c r="R22" s="72">
        <v>1499</v>
      </c>
      <c r="S22" s="71">
        <v>929</v>
      </c>
      <c r="U22" s="100" t="s">
        <v>1339</v>
      </c>
      <c r="V22" s="71">
        <v>7319002</v>
      </c>
      <c r="W22" s="72">
        <v>2601</v>
      </c>
      <c r="X22" s="72">
        <v>1597</v>
      </c>
      <c r="Y22" s="72">
        <v>1004</v>
      </c>
      <c r="AA22" s="69" t="s">
        <v>1384</v>
      </c>
      <c r="AB22" s="124">
        <v>8230001</v>
      </c>
      <c r="AC22" s="125">
        <v>2703</v>
      </c>
      <c r="AD22" s="125">
        <v>1460</v>
      </c>
      <c r="AE22" s="125">
        <v>1243</v>
      </c>
    </row>
    <row r="23" spans="1:31" ht="34.5" thickBot="1">
      <c r="A23" s="48" t="s">
        <v>132</v>
      </c>
      <c r="B23" s="97" t="s">
        <v>132</v>
      </c>
      <c r="C23" s="120">
        <v>611</v>
      </c>
      <c r="D23" s="35"/>
      <c r="E23" s="118" t="s">
        <v>132</v>
      </c>
      <c r="F23" s="118">
        <v>636</v>
      </c>
      <c r="G23" s="109"/>
      <c r="I23" s="103" t="s">
        <v>19</v>
      </c>
      <c r="J23" s="104">
        <v>36764</v>
      </c>
      <c r="L23" s="97" t="s">
        <v>19</v>
      </c>
      <c r="M23" s="98">
        <v>35239</v>
      </c>
      <c r="O23" s="71">
        <v>4729699</v>
      </c>
      <c r="P23" s="69" t="s">
        <v>1212</v>
      </c>
      <c r="Q23" s="72">
        <v>2425</v>
      </c>
      <c r="R23" s="72">
        <v>1044</v>
      </c>
      <c r="S23" s="72">
        <v>1381</v>
      </c>
      <c r="U23" s="100" t="s">
        <v>1212</v>
      </c>
      <c r="V23" s="71">
        <v>4729699</v>
      </c>
      <c r="W23" s="72">
        <v>2544</v>
      </c>
      <c r="X23" s="72">
        <v>1099</v>
      </c>
      <c r="Y23" s="72">
        <v>1445</v>
      </c>
      <c r="AA23" s="69" t="s">
        <v>1212</v>
      </c>
      <c r="AB23" s="124">
        <v>4729699</v>
      </c>
      <c r="AC23" s="125">
        <v>2621</v>
      </c>
      <c r="AD23" s="125">
        <v>1137</v>
      </c>
      <c r="AE23" s="125">
        <v>1484</v>
      </c>
    </row>
    <row r="24" spans="1:31" ht="24" thickBot="1">
      <c r="A24" s="48" t="s">
        <v>560</v>
      </c>
      <c r="B24" s="96" t="s">
        <v>560</v>
      </c>
      <c r="C24" s="120">
        <v>52</v>
      </c>
      <c r="D24" s="35"/>
      <c r="E24" s="118" t="s">
        <v>560</v>
      </c>
      <c r="F24" s="118">
        <v>54</v>
      </c>
      <c r="G24" s="108"/>
      <c r="I24" s="103" t="s">
        <v>20</v>
      </c>
      <c r="J24" s="104">
        <v>21322</v>
      </c>
      <c r="L24" s="96" t="s">
        <v>20</v>
      </c>
      <c r="M24" s="99">
        <v>20225</v>
      </c>
      <c r="O24" s="71">
        <v>5611201</v>
      </c>
      <c r="P24" s="69" t="s">
        <v>1299</v>
      </c>
      <c r="Q24" s="72">
        <v>2171</v>
      </c>
      <c r="R24" s="71">
        <v>879</v>
      </c>
      <c r="S24" s="72">
        <v>1292</v>
      </c>
      <c r="U24" s="100" t="s">
        <v>1278</v>
      </c>
      <c r="V24" s="71">
        <v>4930201</v>
      </c>
      <c r="W24" s="72">
        <v>2314</v>
      </c>
      <c r="X24" s="72">
        <v>2006</v>
      </c>
      <c r="Y24" s="71">
        <v>308</v>
      </c>
      <c r="AA24" s="69" t="s">
        <v>1278</v>
      </c>
      <c r="AB24" s="124">
        <v>4930201</v>
      </c>
      <c r="AC24" s="125">
        <v>2424</v>
      </c>
      <c r="AD24" s="125">
        <v>2102</v>
      </c>
      <c r="AE24" s="124">
        <v>322</v>
      </c>
    </row>
    <row r="25" spans="1:31" ht="15.75" thickBot="1">
      <c r="A25" s="48" t="s">
        <v>241</v>
      </c>
      <c r="B25" s="97" t="s">
        <v>241</v>
      </c>
      <c r="C25" s="120">
        <v>243</v>
      </c>
      <c r="D25" s="35"/>
      <c r="E25" s="118" t="s">
        <v>241</v>
      </c>
      <c r="F25" s="118">
        <v>255</v>
      </c>
      <c r="G25" s="109"/>
      <c r="I25" s="103" t="s">
        <v>21</v>
      </c>
      <c r="J25" s="104">
        <v>5572</v>
      </c>
      <c r="L25" s="97" t="s">
        <v>21</v>
      </c>
      <c r="M25" s="98">
        <v>5310</v>
      </c>
      <c r="O25" s="71">
        <v>4930201</v>
      </c>
      <c r="P25" s="69" t="s">
        <v>1278</v>
      </c>
      <c r="Q25" s="72">
        <v>2145</v>
      </c>
      <c r="R25" s="72">
        <v>1853</v>
      </c>
      <c r="S25" s="71">
        <v>292</v>
      </c>
      <c r="U25" s="100" t="s">
        <v>1299</v>
      </c>
      <c r="V25" s="71">
        <v>5611201</v>
      </c>
      <c r="W25" s="72">
        <v>2289</v>
      </c>
      <c r="X25" s="71">
        <v>924</v>
      </c>
      <c r="Y25" s="72">
        <v>1365</v>
      </c>
      <c r="AA25" s="69" t="s">
        <v>1299</v>
      </c>
      <c r="AB25" s="124">
        <v>5611201</v>
      </c>
      <c r="AC25" s="125">
        <v>2367</v>
      </c>
      <c r="AD25" s="124">
        <v>945</v>
      </c>
      <c r="AE25" s="125">
        <v>1422</v>
      </c>
    </row>
    <row r="26" spans="1:31" ht="15.75" thickBot="1">
      <c r="A26" s="48" t="s">
        <v>356</v>
      </c>
      <c r="B26" s="96" t="s">
        <v>356</v>
      </c>
      <c r="C26" s="120">
        <v>115</v>
      </c>
      <c r="D26" s="35"/>
      <c r="E26" s="118" t="s">
        <v>356</v>
      </c>
      <c r="F26" s="118">
        <v>121</v>
      </c>
      <c r="G26" s="108"/>
      <c r="I26" s="103" t="s">
        <v>22</v>
      </c>
      <c r="J26" s="104">
        <v>148522</v>
      </c>
      <c r="L26" s="96" t="s">
        <v>22</v>
      </c>
      <c r="M26" s="99">
        <v>141448</v>
      </c>
      <c r="O26" s="71">
        <v>2542000</v>
      </c>
      <c r="P26" s="69" t="s">
        <v>1064</v>
      </c>
      <c r="Q26" s="72">
        <v>2139</v>
      </c>
      <c r="R26" s="72">
        <v>1976</v>
      </c>
      <c r="S26" s="71">
        <v>163</v>
      </c>
      <c r="U26" s="100" t="s">
        <v>1064</v>
      </c>
      <c r="V26" s="71">
        <v>2542000</v>
      </c>
      <c r="W26" s="72">
        <v>2268</v>
      </c>
      <c r="X26" s="72">
        <v>2094</v>
      </c>
      <c r="Y26" s="71">
        <v>174</v>
      </c>
      <c r="AA26" s="69" t="s">
        <v>1064</v>
      </c>
      <c r="AB26" s="124">
        <v>2542000</v>
      </c>
      <c r="AC26" s="125">
        <v>2338</v>
      </c>
      <c r="AD26" s="125">
        <v>2159</v>
      </c>
      <c r="AE26" s="124">
        <v>179</v>
      </c>
    </row>
    <row r="27" spans="1:31" ht="15.75" thickBot="1">
      <c r="A27" s="48" t="s">
        <v>377</v>
      </c>
      <c r="B27" s="97" t="s">
        <v>377</v>
      </c>
      <c r="C27" s="120">
        <v>100</v>
      </c>
      <c r="D27" s="35"/>
      <c r="E27" s="118" t="s">
        <v>377</v>
      </c>
      <c r="F27" s="118">
        <v>103</v>
      </c>
      <c r="G27" s="109"/>
      <c r="I27" s="103" t="s">
        <v>23</v>
      </c>
      <c r="J27" s="104">
        <v>86189</v>
      </c>
      <c r="L27" s="97" t="s">
        <v>23</v>
      </c>
      <c r="M27" s="98">
        <v>81854</v>
      </c>
      <c r="O27" s="71">
        <v>4755503</v>
      </c>
      <c r="P27" s="69" t="s">
        <v>1233</v>
      </c>
      <c r="Q27" s="72">
        <v>2127</v>
      </c>
      <c r="R27" s="72">
        <v>1200</v>
      </c>
      <c r="S27" s="71">
        <v>927</v>
      </c>
      <c r="U27" s="100" t="s">
        <v>1233</v>
      </c>
      <c r="V27" s="71">
        <v>4755503</v>
      </c>
      <c r="W27" s="72">
        <v>2245</v>
      </c>
      <c r="X27" s="72">
        <v>1266</v>
      </c>
      <c r="Y27" s="71">
        <v>979</v>
      </c>
      <c r="AA27" s="69" t="s">
        <v>1233</v>
      </c>
      <c r="AB27" s="124">
        <v>4755503</v>
      </c>
      <c r="AC27" s="125">
        <v>2335</v>
      </c>
      <c r="AD27" s="125">
        <v>1309</v>
      </c>
      <c r="AE27" s="125">
        <v>1026</v>
      </c>
    </row>
    <row r="28" spans="1:31" ht="24" thickBot="1">
      <c r="A28" s="48" t="s">
        <v>541</v>
      </c>
      <c r="B28" s="96" t="s">
        <v>541</v>
      </c>
      <c r="C28" s="120">
        <v>55</v>
      </c>
      <c r="D28" s="35"/>
      <c r="E28" s="118" t="s">
        <v>541</v>
      </c>
      <c r="F28" s="118">
        <v>59</v>
      </c>
      <c r="G28" s="108"/>
      <c r="I28" s="103" t="s">
        <v>24</v>
      </c>
      <c r="J28" s="104">
        <v>18533</v>
      </c>
      <c r="L28" s="96" t="s">
        <v>24</v>
      </c>
      <c r="M28" s="99">
        <v>17878</v>
      </c>
      <c r="O28" s="71">
        <v>4789001</v>
      </c>
      <c r="P28" s="69" t="s">
        <v>1261</v>
      </c>
      <c r="Q28" s="72">
        <v>2038</v>
      </c>
      <c r="R28" s="71">
        <v>511</v>
      </c>
      <c r="S28" s="72">
        <v>1527</v>
      </c>
      <c r="U28" s="100" t="s">
        <v>1004</v>
      </c>
      <c r="V28" s="71">
        <v>1412601</v>
      </c>
      <c r="W28" s="72">
        <v>2182</v>
      </c>
      <c r="X28" s="71">
        <v>248</v>
      </c>
      <c r="Y28" s="72">
        <v>1934</v>
      </c>
      <c r="AA28" s="69" t="s">
        <v>1004</v>
      </c>
      <c r="AB28" s="124">
        <v>1412601</v>
      </c>
      <c r="AC28" s="125">
        <v>2269</v>
      </c>
      <c r="AD28" s="124">
        <v>258</v>
      </c>
      <c r="AE28" s="125">
        <v>2011</v>
      </c>
    </row>
    <row r="29" spans="1:31" ht="23.25" thickBot="1">
      <c r="A29" s="48" t="s">
        <v>422</v>
      </c>
      <c r="B29" s="97" t="s">
        <v>422</v>
      </c>
      <c r="C29" s="120">
        <v>86</v>
      </c>
      <c r="D29" s="35"/>
      <c r="E29" s="118" t="s">
        <v>422</v>
      </c>
      <c r="F29" s="118">
        <v>86</v>
      </c>
      <c r="G29" s="109"/>
      <c r="I29" s="103" t="s">
        <v>25</v>
      </c>
      <c r="J29" s="104">
        <v>630092</v>
      </c>
      <c r="L29" s="97" t="s">
        <v>25</v>
      </c>
      <c r="M29" s="98">
        <v>598403</v>
      </c>
      <c r="O29" s="71">
        <v>3299099</v>
      </c>
      <c r="P29" s="69" t="s">
        <v>1091</v>
      </c>
      <c r="Q29" s="72">
        <v>2034</v>
      </c>
      <c r="R29" s="71">
        <v>496</v>
      </c>
      <c r="S29" s="72">
        <v>1538</v>
      </c>
      <c r="U29" s="100" t="s">
        <v>1091</v>
      </c>
      <c r="V29" s="71">
        <v>3299099</v>
      </c>
      <c r="W29" s="72">
        <v>2132</v>
      </c>
      <c r="X29" s="71">
        <v>513</v>
      </c>
      <c r="Y29" s="72">
        <v>1619</v>
      </c>
      <c r="AA29" s="69" t="s">
        <v>1091</v>
      </c>
      <c r="AB29" s="124">
        <v>3299099</v>
      </c>
      <c r="AC29" s="125">
        <v>2192</v>
      </c>
      <c r="AD29" s="124">
        <v>526</v>
      </c>
      <c r="AE29" s="125">
        <v>1666</v>
      </c>
    </row>
    <row r="30" spans="1:31" ht="15.75" thickBot="1">
      <c r="A30" s="48" t="s">
        <v>536</v>
      </c>
      <c r="B30" s="96" t="s">
        <v>536</v>
      </c>
      <c r="C30" s="120">
        <v>53</v>
      </c>
      <c r="D30" s="35"/>
      <c r="E30" s="118" t="s">
        <v>536</v>
      </c>
      <c r="F30" s="118">
        <v>57</v>
      </c>
      <c r="G30" s="108"/>
      <c r="I30" s="103" t="s">
        <v>26</v>
      </c>
      <c r="J30" s="104">
        <v>22205</v>
      </c>
      <c r="L30" s="96" t="s">
        <v>26</v>
      </c>
      <c r="M30" s="99">
        <v>21370</v>
      </c>
      <c r="O30" s="71">
        <v>1412601</v>
      </c>
      <c r="P30" s="69" t="s">
        <v>1004</v>
      </c>
      <c r="Q30" s="72">
        <v>2018</v>
      </c>
      <c r="R30" s="71">
        <v>231</v>
      </c>
      <c r="S30" s="72">
        <v>1787</v>
      </c>
      <c r="U30" s="100" t="s">
        <v>1261</v>
      </c>
      <c r="V30" s="71">
        <v>4789001</v>
      </c>
      <c r="W30" s="72">
        <v>2129</v>
      </c>
      <c r="X30" s="71">
        <v>535</v>
      </c>
      <c r="Y30" s="72">
        <v>1594</v>
      </c>
      <c r="AA30" s="69" t="s">
        <v>1261</v>
      </c>
      <c r="AB30" s="124">
        <v>4789001</v>
      </c>
      <c r="AC30" s="125">
        <v>2174</v>
      </c>
      <c r="AD30" s="124">
        <v>549</v>
      </c>
      <c r="AE30" s="125">
        <v>1625</v>
      </c>
    </row>
    <row r="31" spans="1:31" ht="30" thickBot="1">
      <c r="A31" s="48" t="s">
        <v>311</v>
      </c>
      <c r="B31" s="97" t="s">
        <v>311</v>
      </c>
      <c r="C31" s="120">
        <v>151</v>
      </c>
      <c r="D31" s="35"/>
      <c r="E31" s="118" t="s">
        <v>311</v>
      </c>
      <c r="F31" s="118">
        <v>158</v>
      </c>
      <c r="G31" s="109"/>
      <c r="I31" s="94" t="s">
        <v>27</v>
      </c>
      <c r="J31" s="95">
        <f>SUM(J4:J30)</f>
        <v>2608155</v>
      </c>
      <c r="L31" s="94" t="s">
        <v>27</v>
      </c>
      <c r="M31" s="95">
        <v>2483254</v>
      </c>
      <c r="O31" s="71">
        <v>4751201</v>
      </c>
      <c r="P31" s="69" t="s">
        <v>1224</v>
      </c>
      <c r="Q31" s="72">
        <v>1999</v>
      </c>
      <c r="R31" s="72">
        <v>1518</v>
      </c>
      <c r="S31" s="71">
        <v>481</v>
      </c>
      <c r="U31" s="100" t="s">
        <v>1224</v>
      </c>
      <c r="V31" s="71">
        <v>4751201</v>
      </c>
      <c r="W31" s="72">
        <v>2100</v>
      </c>
      <c r="X31" s="72">
        <v>1580</v>
      </c>
      <c r="Y31" s="71">
        <v>520</v>
      </c>
      <c r="AA31" s="69" t="s">
        <v>1224</v>
      </c>
      <c r="AB31" s="124">
        <v>4751201</v>
      </c>
      <c r="AC31" s="125">
        <v>2147</v>
      </c>
      <c r="AD31" s="125">
        <v>1614</v>
      </c>
      <c r="AE31" s="124">
        <v>533</v>
      </c>
    </row>
    <row r="32" spans="1:31" ht="24" thickBot="1">
      <c r="A32" s="48" t="s">
        <v>597</v>
      </c>
      <c r="B32" s="96" t="s">
        <v>597</v>
      </c>
      <c r="C32" s="120">
        <v>41</v>
      </c>
      <c r="D32" s="35"/>
      <c r="E32" s="118" t="s">
        <v>597</v>
      </c>
      <c r="F32" s="118">
        <v>43</v>
      </c>
      <c r="G32" s="108"/>
      <c r="O32" s="71">
        <v>4520005</v>
      </c>
      <c r="P32" s="69" t="s">
        <v>1155</v>
      </c>
      <c r="Q32" s="72">
        <v>1901</v>
      </c>
      <c r="R32" s="72">
        <v>1596</v>
      </c>
      <c r="S32" s="71">
        <v>305</v>
      </c>
      <c r="U32" s="100" t="s">
        <v>1155</v>
      </c>
      <c r="V32" s="71">
        <v>4520005</v>
      </c>
      <c r="W32" s="72">
        <v>2020</v>
      </c>
      <c r="X32" s="72">
        <v>1698</v>
      </c>
      <c r="Y32" s="71">
        <v>322</v>
      </c>
      <c r="AA32" s="69" t="s">
        <v>1155</v>
      </c>
      <c r="AB32" s="124">
        <v>4520005</v>
      </c>
      <c r="AC32" s="125">
        <v>2087</v>
      </c>
      <c r="AD32" s="125">
        <v>1754</v>
      </c>
      <c r="AE32" s="124">
        <v>333</v>
      </c>
    </row>
    <row r="33" spans="1:31" ht="24" thickBot="1">
      <c r="A33" s="48" t="s">
        <v>762</v>
      </c>
      <c r="B33" s="97" t="s">
        <v>762</v>
      </c>
      <c r="C33" s="120">
        <v>21</v>
      </c>
      <c r="D33" s="35"/>
      <c r="E33" s="118" t="s">
        <v>762</v>
      </c>
      <c r="F33" s="118">
        <v>23</v>
      </c>
      <c r="G33" s="109"/>
      <c r="O33" s="71">
        <v>4789099</v>
      </c>
      <c r="P33" s="69" t="s">
        <v>1269</v>
      </c>
      <c r="Q33" s="72">
        <v>1723</v>
      </c>
      <c r="R33" s="71">
        <v>692</v>
      </c>
      <c r="S33" s="72">
        <v>1031</v>
      </c>
      <c r="U33" s="100" t="s">
        <v>1269</v>
      </c>
      <c r="V33" s="71">
        <v>4789099</v>
      </c>
      <c r="W33" s="72">
        <v>1826</v>
      </c>
      <c r="X33" s="71">
        <v>748</v>
      </c>
      <c r="Y33" s="72">
        <v>1078</v>
      </c>
      <c r="AA33" s="69" t="s">
        <v>1269</v>
      </c>
      <c r="AB33" s="124">
        <v>4789099</v>
      </c>
      <c r="AC33" s="125">
        <v>1874</v>
      </c>
      <c r="AD33" s="124">
        <v>768</v>
      </c>
      <c r="AE33" s="125">
        <v>1106</v>
      </c>
    </row>
    <row r="34" spans="1:31" ht="15.75" thickBot="1">
      <c r="A34" s="48" t="s">
        <v>194</v>
      </c>
      <c r="B34" s="96" t="s">
        <v>194</v>
      </c>
      <c r="C34" s="120">
        <v>288</v>
      </c>
      <c r="D34" s="35"/>
      <c r="E34" s="118" t="s">
        <v>194</v>
      </c>
      <c r="F34" s="118">
        <v>305</v>
      </c>
      <c r="G34" s="108"/>
      <c r="O34" s="71">
        <v>4782201</v>
      </c>
      <c r="P34" s="69" t="s">
        <v>1254</v>
      </c>
      <c r="Q34" s="72">
        <v>1695</v>
      </c>
      <c r="R34" s="71">
        <v>808</v>
      </c>
      <c r="S34" s="71">
        <v>887</v>
      </c>
      <c r="U34" s="100" t="s">
        <v>1254</v>
      </c>
      <c r="V34" s="71">
        <v>4782201</v>
      </c>
      <c r="W34" s="72">
        <v>1769</v>
      </c>
      <c r="X34" s="71">
        <v>843</v>
      </c>
      <c r="Y34" s="71">
        <v>926</v>
      </c>
      <c r="AA34" s="69" t="s">
        <v>1254</v>
      </c>
      <c r="AB34" s="124">
        <v>4782201</v>
      </c>
      <c r="AC34" s="125">
        <v>1820</v>
      </c>
      <c r="AD34" s="124">
        <v>873</v>
      </c>
      <c r="AE34" s="124">
        <v>947</v>
      </c>
    </row>
    <row r="35" spans="1:31" ht="15.75" thickBot="1">
      <c r="A35" s="48" t="s">
        <v>336</v>
      </c>
      <c r="B35" s="97" t="s">
        <v>336</v>
      </c>
      <c r="C35" s="120">
        <v>141</v>
      </c>
      <c r="D35" s="35"/>
      <c r="E35" s="118" t="s">
        <v>336</v>
      </c>
      <c r="F35" s="118">
        <v>152</v>
      </c>
      <c r="G35" s="109"/>
      <c r="O35" s="71">
        <v>5320202</v>
      </c>
      <c r="P35" s="69" t="s">
        <v>1293</v>
      </c>
      <c r="Q35" s="72">
        <v>1659</v>
      </c>
      <c r="R35" s="72">
        <v>1471</v>
      </c>
      <c r="S35" s="71">
        <v>188</v>
      </c>
      <c r="U35" s="100" t="s">
        <v>1293</v>
      </c>
      <c r="V35" s="71">
        <v>5320202</v>
      </c>
      <c r="W35" s="72">
        <v>1740</v>
      </c>
      <c r="X35" s="72">
        <v>1539</v>
      </c>
      <c r="Y35" s="71">
        <v>201</v>
      </c>
      <c r="AA35" s="69" t="s">
        <v>1293</v>
      </c>
      <c r="AB35" s="124">
        <v>5320202</v>
      </c>
      <c r="AC35" s="125">
        <v>1801</v>
      </c>
      <c r="AD35" s="125">
        <v>1592</v>
      </c>
      <c r="AE35" s="124">
        <v>209</v>
      </c>
    </row>
    <row r="36" spans="1:31" ht="24" thickBot="1">
      <c r="A36" s="48" t="s">
        <v>537</v>
      </c>
      <c r="B36" s="96" t="s">
        <v>537</v>
      </c>
      <c r="C36" s="120">
        <v>60</v>
      </c>
      <c r="D36" s="35"/>
      <c r="E36" s="118" t="s">
        <v>537</v>
      </c>
      <c r="F36" s="118">
        <v>63</v>
      </c>
      <c r="G36" s="108"/>
      <c r="O36" s="71">
        <v>4520002</v>
      </c>
      <c r="P36" s="69" t="s">
        <v>1152</v>
      </c>
      <c r="Q36" s="72">
        <v>1621</v>
      </c>
      <c r="R36" s="72">
        <v>1506</v>
      </c>
      <c r="S36" s="71">
        <v>115</v>
      </c>
      <c r="U36" s="100" t="s">
        <v>1152</v>
      </c>
      <c r="V36" s="71">
        <v>4520002</v>
      </c>
      <c r="W36" s="72">
        <v>1706</v>
      </c>
      <c r="X36" s="72">
        <v>1586</v>
      </c>
      <c r="Y36" s="71">
        <v>120</v>
      </c>
      <c r="AA36" s="69" t="s">
        <v>1152</v>
      </c>
      <c r="AB36" s="124">
        <v>4520002</v>
      </c>
      <c r="AC36" s="125">
        <v>1767</v>
      </c>
      <c r="AD36" s="125">
        <v>1642</v>
      </c>
      <c r="AE36" s="124">
        <v>125</v>
      </c>
    </row>
    <row r="37" spans="1:31" ht="15.75" thickBot="1">
      <c r="A37" s="48" t="s">
        <v>400</v>
      </c>
      <c r="B37" s="97" t="s">
        <v>400</v>
      </c>
      <c r="C37" s="120">
        <v>92</v>
      </c>
      <c r="D37" s="35"/>
      <c r="E37" s="118" t="s">
        <v>400</v>
      </c>
      <c r="F37" s="118">
        <v>96</v>
      </c>
      <c r="G37" s="109"/>
      <c r="O37" s="71">
        <v>3101200</v>
      </c>
      <c r="P37" s="69" t="s">
        <v>1072</v>
      </c>
      <c r="Q37" s="72">
        <v>1568</v>
      </c>
      <c r="R37" s="72">
        <v>1459</v>
      </c>
      <c r="S37" s="71">
        <v>109</v>
      </c>
      <c r="U37" s="100" t="s">
        <v>1072</v>
      </c>
      <c r="V37" s="71">
        <v>3101200</v>
      </c>
      <c r="W37" s="72">
        <v>1676</v>
      </c>
      <c r="X37" s="72">
        <v>1558</v>
      </c>
      <c r="Y37" s="71">
        <v>118</v>
      </c>
      <c r="AA37" s="69" t="s">
        <v>1072</v>
      </c>
      <c r="AB37" s="124">
        <v>3101200</v>
      </c>
      <c r="AC37" s="125">
        <v>1730</v>
      </c>
      <c r="AD37" s="125">
        <v>1608</v>
      </c>
      <c r="AE37" s="124">
        <v>122</v>
      </c>
    </row>
    <row r="38" spans="1:31" ht="15.75" thickBot="1">
      <c r="A38" s="48" t="s">
        <v>523</v>
      </c>
      <c r="B38" s="96" t="s">
        <v>523</v>
      </c>
      <c r="C38" s="120">
        <v>62</v>
      </c>
      <c r="D38" s="35"/>
      <c r="E38" s="118" t="s">
        <v>523</v>
      </c>
      <c r="F38" s="118">
        <v>69</v>
      </c>
      <c r="G38" s="108"/>
      <c r="O38" s="71">
        <v>4722901</v>
      </c>
      <c r="P38" s="69" t="s">
        <v>1207</v>
      </c>
      <c r="Q38" s="72">
        <v>1527</v>
      </c>
      <c r="R38" s="72">
        <v>1048</v>
      </c>
      <c r="S38" s="71">
        <v>479</v>
      </c>
      <c r="U38" s="100" t="s">
        <v>1207</v>
      </c>
      <c r="V38" s="71">
        <v>4722901</v>
      </c>
      <c r="W38" s="72">
        <v>1599</v>
      </c>
      <c r="X38" s="72">
        <v>1100</v>
      </c>
      <c r="Y38" s="71">
        <v>499</v>
      </c>
      <c r="AA38" s="69" t="s">
        <v>1404</v>
      </c>
      <c r="AB38" s="124">
        <v>8599699</v>
      </c>
      <c r="AC38" s="125">
        <v>1701</v>
      </c>
      <c r="AD38" s="124">
        <v>903</v>
      </c>
      <c r="AE38" s="124">
        <v>798</v>
      </c>
    </row>
    <row r="39" spans="1:31" ht="15.75" thickBot="1">
      <c r="A39" s="48" t="s">
        <v>824</v>
      </c>
      <c r="B39" s="97" t="s">
        <v>824</v>
      </c>
      <c r="C39" s="120">
        <v>12</v>
      </c>
      <c r="D39" s="35"/>
      <c r="E39" s="118" t="s">
        <v>824</v>
      </c>
      <c r="F39" s="118">
        <v>14</v>
      </c>
      <c r="G39" s="109"/>
      <c r="O39" s="71">
        <v>4724500</v>
      </c>
      <c r="P39" s="69" t="s">
        <v>1210</v>
      </c>
      <c r="Q39" s="72">
        <v>1356</v>
      </c>
      <c r="R39" s="71">
        <v>740</v>
      </c>
      <c r="S39" s="71">
        <v>616</v>
      </c>
      <c r="U39" s="100" t="s">
        <v>1404</v>
      </c>
      <c r="V39" s="71">
        <v>8599699</v>
      </c>
      <c r="W39" s="72">
        <v>1440</v>
      </c>
      <c r="X39" s="71">
        <v>724</v>
      </c>
      <c r="Y39" s="71">
        <v>716</v>
      </c>
      <c r="AA39" s="69" t="s">
        <v>1207</v>
      </c>
      <c r="AB39" s="124">
        <v>4722901</v>
      </c>
      <c r="AC39" s="125">
        <v>1656</v>
      </c>
      <c r="AD39" s="125">
        <v>1142</v>
      </c>
      <c r="AE39" s="124">
        <v>514</v>
      </c>
    </row>
    <row r="40" spans="1:31" ht="15.75" thickBot="1">
      <c r="A40" s="48" t="s">
        <v>876</v>
      </c>
      <c r="B40" s="96" t="s">
        <v>876</v>
      </c>
      <c r="C40" s="120">
        <v>8</v>
      </c>
      <c r="D40" s="35"/>
      <c r="E40" s="118" t="s">
        <v>876</v>
      </c>
      <c r="F40" s="118">
        <v>8</v>
      </c>
      <c r="G40" s="108"/>
      <c r="O40" s="71">
        <v>8299707</v>
      </c>
      <c r="P40" s="69" t="s">
        <v>1391</v>
      </c>
      <c r="Q40" s="72">
        <v>1309</v>
      </c>
      <c r="R40" s="71">
        <v>838</v>
      </c>
      <c r="S40" s="71">
        <v>471</v>
      </c>
      <c r="U40" s="100" t="s">
        <v>1210</v>
      </c>
      <c r="V40" s="71">
        <v>4724500</v>
      </c>
      <c r="W40" s="72">
        <v>1429</v>
      </c>
      <c r="X40" s="71">
        <v>787</v>
      </c>
      <c r="Y40" s="71">
        <v>642</v>
      </c>
      <c r="AA40" s="69" t="s">
        <v>1210</v>
      </c>
      <c r="AB40" s="124">
        <v>4724500</v>
      </c>
      <c r="AC40" s="125">
        <v>1480</v>
      </c>
      <c r="AD40" s="124">
        <v>815</v>
      </c>
      <c r="AE40" s="124">
        <v>665</v>
      </c>
    </row>
    <row r="41" spans="1:31" ht="15.75" thickBot="1">
      <c r="A41" s="48" t="s">
        <v>689</v>
      </c>
      <c r="B41" s="97" t="s">
        <v>689</v>
      </c>
      <c r="C41" s="120">
        <v>27</v>
      </c>
      <c r="D41" s="35"/>
      <c r="E41" s="118" t="s">
        <v>689</v>
      </c>
      <c r="F41" s="118">
        <v>29</v>
      </c>
      <c r="G41" s="109"/>
      <c r="O41" s="71">
        <v>8599699</v>
      </c>
      <c r="P41" s="69" t="s">
        <v>1404</v>
      </c>
      <c r="Q41" s="72">
        <v>1296</v>
      </c>
      <c r="R41" s="71">
        <v>639</v>
      </c>
      <c r="S41" s="71">
        <v>657</v>
      </c>
      <c r="U41" s="100" t="s">
        <v>1391</v>
      </c>
      <c r="V41" s="71">
        <v>8299707</v>
      </c>
      <c r="W41" s="72">
        <v>1339</v>
      </c>
      <c r="X41" s="71">
        <v>853</v>
      </c>
      <c r="Y41" s="71">
        <v>486</v>
      </c>
      <c r="AA41" s="69" t="s">
        <v>1391</v>
      </c>
      <c r="AB41" s="124">
        <v>8299707</v>
      </c>
      <c r="AC41" s="125">
        <v>1354</v>
      </c>
      <c r="AD41" s="124">
        <v>864</v>
      </c>
      <c r="AE41" s="124">
        <v>490</v>
      </c>
    </row>
    <row r="42" spans="1:31" ht="23.25" thickBot="1">
      <c r="A42" s="48" t="s">
        <v>135</v>
      </c>
      <c r="B42" s="96" t="s">
        <v>135</v>
      </c>
      <c r="C42" s="120">
        <v>529</v>
      </c>
      <c r="D42" s="35"/>
      <c r="E42" s="118" t="s">
        <v>135</v>
      </c>
      <c r="F42" s="118">
        <v>558</v>
      </c>
      <c r="G42" s="108"/>
      <c r="O42" s="71">
        <v>7420001</v>
      </c>
      <c r="P42" s="69" t="s">
        <v>1344</v>
      </c>
      <c r="Q42" s="72">
        <v>1195</v>
      </c>
      <c r="R42" s="71">
        <v>742</v>
      </c>
      <c r="S42" s="71">
        <v>453</v>
      </c>
      <c r="U42" s="100" t="s">
        <v>1344</v>
      </c>
      <c r="V42" s="71">
        <v>7420001</v>
      </c>
      <c r="W42" s="72">
        <v>1259</v>
      </c>
      <c r="X42" s="71">
        <v>778</v>
      </c>
      <c r="Y42" s="71">
        <v>481</v>
      </c>
      <c r="AA42" s="69" t="s">
        <v>1344</v>
      </c>
      <c r="AB42" s="124">
        <v>7420001</v>
      </c>
      <c r="AC42" s="125">
        <v>1296</v>
      </c>
      <c r="AD42" s="124">
        <v>795</v>
      </c>
      <c r="AE42" s="124">
        <v>501</v>
      </c>
    </row>
    <row r="43" spans="1:31" ht="24" thickBot="1">
      <c r="A43" s="48" t="s">
        <v>88</v>
      </c>
      <c r="B43" s="97" t="s">
        <v>88</v>
      </c>
      <c r="C43" s="121">
        <v>1176</v>
      </c>
      <c r="D43" s="114"/>
      <c r="E43" s="118" t="s">
        <v>88</v>
      </c>
      <c r="F43" s="119">
        <v>1228</v>
      </c>
      <c r="G43" s="110"/>
      <c r="O43" s="71">
        <v>4530703</v>
      </c>
      <c r="P43" s="69" t="s">
        <v>1159</v>
      </c>
      <c r="Q43" s="72">
        <v>1178</v>
      </c>
      <c r="R43" s="71">
        <v>956</v>
      </c>
      <c r="S43" s="71">
        <v>222</v>
      </c>
      <c r="U43" s="100" t="s">
        <v>1159</v>
      </c>
      <c r="V43" s="71">
        <v>4530703</v>
      </c>
      <c r="W43" s="72">
        <v>1248</v>
      </c>
      <c r="X43" s="72">
        <v>1008</v>
      </c>
      <c r="Y43" s="71">
        <v>240</v>
      </c>
      <c r="AA43" s="69" t="s">
        <v>1159</v>
      </c>
      <c r="AB43" s="124">
        <v>4530703</v>
      </c>
      <c r="AC43" s="125">
        <v>1277</v>
      </c>
      <c r="AD43" s="125">
        <v>1029</v>
      </c>
      <c r="AE43" s="124">
        <v>248</v>
      </c>
    </row>
    <row r="44" spans="1:31" ht="24" thickBot="1">
      <c r="A44" s="48" t="s">
        <v>866</v>
      </c>
      <c r="B44" s="96" t="s">
        <v>866</v>
      </c>
      <c r="C44" s="120">
        <v>12</v>
      </c>
      <c r="D44" s="35"/>
      <c r="E44" s="118" t="s">
        <v>866</v>
      </c>
      <c r="F44" s="118">
        <v>14</v>
      </c>
      <c r="G44" s="108"/>
      <c r="O44" s="71">
        <v>4752100</v>
      </c>
      <c r="P44" s="69" t="s">
        <v>1226</v>
      </c>
      <c r="Q44" s="72">
        <v>1170</v>
      </c>
      <c r="R44" s="71">
        <v>827</v>
      </c>
      <c r="S44" s="71">
        <v>343</v>
      </c>
      <c r="U44" s="100" t="s">
        <v>1226</v>
      </c>
      <c r="V44" s="71">
        <v>4752100</v>
      </c>
      <c r="W44" s="72">
        <v>1240</v>
      </c>
      <c r="X44" s="71">
        <v>879</v>
      </c>
      <c r="Y44" s="71">
        <v>361</v>
      </c>
      <c r="AA44" s="69" t="s">
        <v>1226</v>
      </c>
      <c r="AB44" s="124">
        <v>4752100</v>
      </c>
      <c r="AC44" s="125">
        <v>1271</v>
      </c>
      <c r="AD44" s="124">
        <v>899</v>
      </c>
      <c r="AE44" s="124">
        <v>372</v>
      </c>
    </row>
    <row r="45" spans="1:31" ht="15.75" thickBot="1">
      <c r="A45" s="48" t="s">
        <v>796</v>
      </c>
      <c r="B45" s="97" t="s">
        <v>796</v>
      </c>
      <c r="C45" s="120">
        <v>20</v>
      </c>
      <c r="D45" s="35"/>
      <c r="E45" s="118" t="s">
        <v>796</v>
      </c>
      <c r="F45" s="118">
        <v>24</v>
      </c>
      <c r="G45" s="109"/>
      <c r="O45" s="71">
        <v>1091101</v>
      </c>
      <c r="P45" s="69" t="s">
        <v>977</v>
      </c>
      <c r="Q45" s="72">
        <v>1158</v>
      </c>
      <c r="R45" s="71">
        <v>519</v>
      </c>
      <c r="S45" s="71">
        <v>639</v>
      </c>
      <c r="U45" s="100" t="s">
        <v>1204</v>
      </c>
      <c r="V45" s="71">
        <v>4721102</v>
      </c>
      <c r="W45" s="72">
        <v>1173</v>
      </c>
      <c r="X45" s="71">
        <v>554</v>
      </c>
      <c r="Y45" s="71">
        <v>619</v>
      </c>
      <c r="AA45" s="69" t="s">
        <v>1204</v>
      </c>
      <c r="AB45" s="124">
        <v>4721102</v>
      </c>
      <c r="AC45" s="125">
        <v>1202</v>
      </c>
      <c r="AD45" s="124">
        <v>565</v>
      </c>
      <c r="AE45" s="124">
        <v>637</v>
      </c>
    </row>
    <row r="46" spans="1:31" ht="23.25" thickBot="1">
      <c r="A46" s="48" t="s">
        <v>431</v>
      </c>
      <c r="B46" s="96" t="s">
        <v>431</v>
      </c>
      <c r="C46" s="120">
        <v>85</v>
      </c>
      <c r="D46" s="35"/>
      <c r="E46" s="118" t="s">
        <v>431</v>
      </c>
      <c r="F46" s="118">
        <v>89</v>
      </c>
      <c r="G46" s="108"/>
      <c r="O46" s="71">
        <v>4713002</v>
      </c>
      <c r="P46" s="69" t="s">
        <v>1203</v>
      </c>
      <c r="Q46" s="72">
        <v>1129</v>
      </c>
      <c r="R46" s="71">
        <v>510</v>
      </c>
      <c r="S46" s="71">
        <v>619</v>
      </c>
      <c r="U46" s="100" t="s">
        <v>1203</v>
      </c>
      <c r="V46" s="71">
        <v>4713002</v>
      </c>
      <c r="W46" s="72">
        <v>1163</v>
      </c>
      <c r="X46" s="71">
        <v>525</v>
      </c>
      <c r="Y46" s="71">
        <v>638</v>
      </c>
      <c r="AA46" s="69" t="s">
        <v>1203</v>
      </c>
      <c r="AB46" s="124">
        <v>4713002</v>
      </c>
      <c r="AC46" s="125">
        <v>1192</v>
      </c>
      <c r="AD46" s="124">
        <v>542</v>
      </c>
      <c r="AE46" s="124">
        <v>650</v>
      </c>
    </row>
    <row r="47" spans="1:31" ht="15.75" thickBot="1">
      <c r="A47" s="48" t="s">
        <v>789</v>
      </c>
      <c r="B47" s="97" t="s">
        <v>789</v>
      </c>
      <c r="C47" s="120">
        <v>18</v>
      </c>
      <c r="D47" s="35"/>
      <c r="E47" s="118" t="s">
        <v>789</v>
      </c>
      <c r="F47" s="118">
        <v>18</v>
      </c>
      <c r="G47" s="109"/>
      <c r="O47" s="71">
        <v>4721102</v>
      </c>
      <c r="P47" s="69" t="s">
        <v>1204</v>
      </c>
      <c r="Q47" s="72">
        <v>1115</v>
      </c>
      <c r="R47" s="71">
        <v>528</v>
      </c>
      <c r="S47" s="71">
        <v>587</v>
      </c>
      <c r="U47" s="100" t="s">
        <v>977</v>
      </c>
      <c r="V47" s="71">
        <v>1091101</v>
      </c>
      <c r="W47" s="72">
        <v>1145</v>
      </c>
      <c r="X47" s="71">
        <v>514</v>
      </c>
      <c r="Y47" s="71">
        <v>631</v>
      </c>
      <c r="AA47" s="69" t="s">
        <v>1333</v>
      </c>
      <c r="AB47" s="124">
        <v>6920601</v>
      </c>
      <c r="AC47" s="125">
        <v>1144</v>
      </c>
      <c r="AD47" s="124">
        <v>684</v>
      </c>
      <c r="AE47" s="124">
        <v>460</v>
      </c>
    </row>
    <row r="48" spans="1:31" ht="15.75" thickBot="1">
      <c r="A48" s="48" t="s">
        <v>279</v>
      </c>
      <c r="B48" s="96" t="s">
        <v>279</v>
      </c>
      <c r="C48" s="120">
        <v>165</v>
      </c>
      <c r="D48" s="35"/>
      <c r="E48" s="118" t="s">
        <v>279</v>
      </c>
      <c r="F48" s="118">
        <v>168</v>
      </c>
      <c r="G48" s="108"/>
      <c r="O48" s="71">
        <v>6920601</v>
      </c>
      <c r="P48" s="69" t="s">
        <v>1333</v>
      </c>
      <c r="Q48" s="72">
        <v>1064</v>
      </c>
      <c r="R48" s="71">
        <v>641</v>
      </c>
      <c r="S48" s="71">
        <v>423</v>
      </c>
      <c r="U48" s="100" t="s">
        <v>1333</v>
      </c>
      <c r="V48" s="71">
        <v>6920601</v>
      </c>
      <c r="W48" s="72">
        <v>1110</v>
      </c>
      <c r="X48" s="71">
        <v>667</v>
      </c>
      <c r="Y48" s="71">
        <v>443</v>
      </c>
      <c r="AA48" s="69" t="s">
        <v>977</v>
      </c>
      <c r="AB48" s="124">
        <v>1091101</v>
      </c>
      <c r="AC48" s="125">
        <v>1135</v>
      </c>
      <c r="AD48" s="124">
        <v>511</v>
      </c>
      <c r="AE48" s="124">
        <v>624</v>
      </c>
    </row>
    <row r="49" spans="1:31" ht="15.75" thickBot="1">
      <c r="A49" s="48" t="s">
        <v>85</v>
      </c>
      <c r="B49" s="97" t="s">
        <v>85</v>
      </c>
      <c r="C49" s="121">
        <v>1297</v>
      </c>
      <c r="D49" s="114"/>
      <c r="E49" s="118" t="s">
        <v>85</v>
      </c>
      <c r="F49" s="119">
        <v>1373</v>
      </c>
      <c r="G49" s="110"/>
      <c r="O49" s="71">
        <v>4924800</v>
      </c>
      <c r="P49" s="69" t="s">
        <v>1274</v>
      </c>
      <c r="Q49" s="72">
        <v>1015</v>
      </c>
      <c r="R49" s="71">
        <v>775</v>
      </c>
      <c r="S49" s="71">
        <v>240</v>
      </c>
      <c r="U49" s="100" t="s">
        <v>1274</v>
      </c>
      <c r="V49" s="71">
        <v>4924800</v>
      </c>
      <c r="W49" s="72">
        <v>1049</v>
      </c>
      <c r="X49" s="71">
        <v>800</v>
      </c>
      <c r="Y49" s="71">
        <v>249</v>
      </c>
      <c r="AA49" s="69" t="s">
        <v>1156</v>
      </c>
      <c r="AB49" s="124">
        <v>4520006</v>
      </c>
      <c r="AC49" s="125">
        <v>1073</v>
      </c>
      <c r="AD49" s="124">
        <v>947</v>
      </c>
      <c r="AE49" s="124">
        <v>126</v>
      </c>
    </row>
    <row r="50" spans="1:31" ht="15.75" thickBot="1">
      <c r="A50" s="48" t="s">
        <v>434</v>
      </c>
      <c r="B50" s="96" t="s">
        <v>434</v>
      </c>
      <c r="C50" s="120">
        <v>80</v>
      </c>
      <c r="D50" s="35"/>
      <c r="E50" s="118" t="s">
        <v>434</v>
      </c>
      <c r="F50" s="118">
        <v>83</v>
      </c>
      <c r="G50" s="108"/>
      <c r="O50" s="71">
        <v>4520006</v>
      </c>
      <c r="P50" s="69" t="s">
        <v>1156</v>
      </c>
      <c r="Q50" s="72">
        <v>1005</v>
      </c>
      <c r="R50" s="71">
        <v>892</v>
      </c>
      <c r="S50" s="71">
        <v>113</v>
      </c>
      <c r="U50" s="100" t="s">
        <v>1156</v>
      </c>
      <c r="V50" s="71">
        <v>4520006</v>
      </c>
      <c r="W50" s="72">
        <v>1044</v>
      </c>
      <c r="X50" s="71">
        <v>922</v>
      </c>
      <c r="Y50" s="71">
        <v>122</v>
      </c>
      <c r="AA50" s="69" t="s">
        <v>1274</v>
      </c>
      <c r="AB50" s="124">
        <v>4924800</v>
      </c>
      <c r="AC50" s="125">
        <v>1063</v>
      </c>
      <c r="AD50" s="124">
        <v>809</v>
      </c>
      <c r="AE50" s="124">
        <v>254</v>
      </c>
    </row>
    <row r="51" spans="1:31" ht="24" thickBot="1">
      <c r="A51" s="48" t="s">
        <v>141</v>
      </c>
      <c r="B51" s="97" t="s">
        <v>141</v>
      </c>
      <c r="C51" s="120">
        <v>505</v>
      </c>
      <c r="D51" s="35"/>
      <c r="E51" s="118" t="s">
        <v>141</v>
      </c>
      <c r="F51" s="118">
        <v>546</v>
      </c>
      <c r="G51" s="109"/>
      <c r="O51" s="71">
        <v>9521500</v>
      </c>
      <c r="P51" s="69" t="s">
        <v>1429</v>
      </c>
      <c r="Q51" s="71">
        <v>992</v>
      </c>
      <c r="R51" s="71">
        <v>898</v>
      </c>
      <c r="S51" s="71">
        <v>94</v>
      </c>
      <c r="U51" s="100" t="s">
        <v>1429</v>
      </c>
      <c r="V51" s="71">
        <v>9521500</v>
      </c>
      <c r="W51" s="72">
        <v>1029</v>
      </c>
      <c r="X51" s="71">
        <v>931</v>
      </c>
      <c r="Y51" s="71">
        <v>98</v>
      </c>
      <c r="AA51" s="69" t="s">
        <v>1429</v>
      </c>
      <c r="AB51" s="124">
        <v>9521500</v>
      </c>
      <c r="AC51" s="125">
        <v>1054</v>
      </c>
      <c r="AD51" s="124">
        <v>954</v>
      </c>
      <c r="AE51" s="124">
        <v>100</v>
      </c>
    </row>
    <row r="52" spans="1:31" ht="15.75" thickBot="1">
      <c r="A52" s="48" t="s">
        <v>327</v>
      </c>
      <c r="B52" s="96" t="s">
        <v>327</v>
      </c>
      <c r="C52" s="120">
        <v>140</v>
      </c>
      <c r="D52" s="35"/>
      <c r="E52" s="118" t="s">
        <v>327</v>
      </c>
      <c r="F52" s="118">
        <v>154</v>
      </c>
      <c r="G52" s="108"/>
      <c r="O52" s="71">
        <v>4789004</v>
      </c>
      <c r="P52" s="69" t="s">
        <v>1264</v>
      </c>
      <c r="Q52" s="71">
        <v>912</v>
      </c>
      <c r="R52" s="71">
        <v>484</v>
      </c>
      <c r="S52" s="71">
        <v>428</v>
      </c>
      <c r="U52" s="100" t="s">
        <v>1223</v>
      </c>
      <c r="V52" s="71">
        <v>4744099</v>
      </c>
      <c r="W52" s="71">
        <v>964</v>
      </c>
      <c r="X52" s="71">
        <v>670</v>
      </c>
      <c r="Y52" s="71">
        <v>294</v>
      </c>
      <c r="AA52" s="69" t="s">
        <v>1223</v>
      </c>
      <c r="AB52" s="124">
        <v>4744099</v>
      </c>
      <c r="AC52" s="124">
        <v>999</v>
      </c>
      <c r="AD52" s="124">
        <v>691</v>
      </c>
      <c r="AE52" s="124">
        <v>308</v>
      </c>
    </row>
    <row r="53" spans="1:31" ht="24" thickBot="1">
      <c r="A53" s="48" t="s">
        <v>666</v>
      </c>
      <c r="B53" s="97" t="s">
        <v>666</v>
      </c>
      <c r="C53" s="120">
        <v>32</v>
      </c>
      <c r="D53" s="35"/>
      <c r="E53" s="118" t="s">
        <v>666</v>
      </c>
      <c r="F53" s="118">
        <v>32</v>
      </c>
      <c r="G53" s="109"/>
      <c r="O53" s="71">
        <v>4744099</v>
      </c>
      <c r="P53" s="69" t="s">
        <v>1223</v>
      </c>
      <c r="Q53" s="71">
        <v>906</v>
      </c>
      <c r="R53" s="71">
        <v>630</v>
      </c>
      <c r="S53" s="71">
        <v>276</v>
      </c>
      <c r="U53" s="100" t="s">
        <v>1264</v>
      </c>
      <c r="V53" s="71">
        <v>4789004</v>
      </c>
      <c r="W53" s="71">
        <v>948</v>
      </c>
      <c r="X53" s="71">
        <v>500</v>
      </c>
      <c r="Y53" s="71">
        <v>448</v>
      </c>
      <c r="AA53" s="69" t="s">
        <v>1264</v>
      </c>
      <c r="AB53" s="124">
        <v>4789004</v>
      </c>
      <c r="AC53" s="124">
        <v>976</v>
      </c>
      <c r="AD53" s="124">
        <v>517</v>
      </c>
      <c r="AE53" s="124">
        <v>459</v>
      </c>
    </row>
    <row r="54" spans="1:31" ht="15.75" thickBot="1">
      <c r="A54" s="48" t="s">
        <v>839</v>
      </c>
      <c r="B54" s="96" t="s">
        <v>839</v>
      </c>
      <c r="C54" s="120">
        <v>13</v>
      </c>
      <c r="D54" s="35"/>
      <c r="E54" s="118" t="s">
        <v>839</v>
      </c>
      <c r="F54" s="118">
        <v>13</v>
      </c>
      <c r="G54" s="108"/>
      <c r="O54" s="71">
        <v>1412603</v>
      </c>
      <c r="P54" s="69" t="s">
        <v>1006</v>
      </c>
      <c r="Q54" s="71">
        <v>877</v>
      </c>
      <c r="R54" s="71">
        <v>239</v>
      </c>
      <c r="S54" s="71">
        <v>638</v>
      </c>
      <c r="U54" s="100" t="s">
        <v>1272</v>
      </c>
      <c r="V54" s="71">
        <v>4923001</v>
      </c>
      <c r="W54" s="71">
        <v>936</v>
      </c>
      <c r="X54" s="71">
        <v>881</v>
      </c>
      <c r="Y54" s="71">
        <v>55</v>
      </c>
      <c r="AA54" s="69" t="s">
        <v>1272</v>
      </c>
      <c r="AB54" s="124">
        <v>4923001</v>
      </c>
      <c r="AC54" s="124">
        <v>967</v>
      </c>
      <c r="AD54" s="124">
        <v>909</v>
      </c>
      <c r="AE54" s="124">
        <v>58</v>
      </c>
    </row>
    <row r="55" spans="1:31" ht="15.75" thickBot="1">
      <c r="A55" s="48" t="s">
        <v>205</v>
      </c>
      <c r="B55" s="97" t="s">
        <v>205</v>
      </c>
      <c r="C55" s="120">
        <v>280</v>
      </c>
      <c r="D55" s="35"/>
      <c r="E55" s="118" t="s">
        <v>205</v>
      </c>
      <c r="F55" s="118">
        <v>291</v>
      </c>
      <c r="G55" s="109"/>
      <c r="O55" s="71">
        <v>4923001</v>
      </c>
      <c r="P55" s="69" t="s">
        <v>1272</v>
      </c>
      <c r="Q55" s="71">
        <v>842</v>
      </c>
      <c r="R55" s="71">
        <v>787</v>
      </c>
      <c r="S55" s="71">
        <v>55</v>
      </c>
      <c r="U55" s="100" t="s">
        <v>1006</v>
      </c>
      <c r="V55" s="71">
        <v>1412603</v>
      </c>
      <c r="W55" s="71">
        <v>922</v>
      </c>
      <c r="X55" s="71">
        <v>250</v>
      </c>
      <c r="Y55" s="71">
        <v>672</v>
      </c>
      <c r="AA55" s="69" t="s">
        <v>1006</v>
      </c>
      <c r="AB55" s="124">
        <v>1412603</v>
      </c>
      <c r="AC55" s="124">
        <v>946</v>
      </c>
      <c r="AD55" s="124">
        <v>257</v>
      </c>
      <c r="AE55" s="124">
        <v>689</v>
      </c>
    </row>
    <row r="56" spans="1:31" ht="15.75" thickBot="1">
      <c r="A56" s="48" t="s">
        <v>357</v>
      </c>
      <c r="B56" s="96" t="s">
        <v>357</v>
      </c>
      <c r="C56" s="120">
        <v>111</v>
      </c>
      <c r="D56" s="35"/>
      <c r="E56" s="118" t="s">
        <v>357</v>
      </c>
      <c r="F56" s="118">
        <v>120</v>
      </c>
      <c r="G56" s="108"/>
      <c r="O56" s="71">
        <v>4763601</v>
      </c>
      <c r="P56" s="69" t="s">
        <v>1242</v>
      </c>
      <c r="Q56" s="71">
        <v>828</v>
      </c>
      <c r="R56" s="71">
        <v>320</v>
      </c>
      <c r="S56" s="71">
        <v>508</v>
      </c>
      <c r="U56" s="100" t="s">
        <v>1242</v>
      </c>
      <c r="V56" s="71">
        <v>4763601</v>
      </c>
      <c r="W56" s="71">
        <v>866</v>
      </c>
      <c r="X56" s="71">
        <v>335</v>
      </c>
      <c r="Y56" s="71">
        <v>531</v>
      </c>
      <c r="AA56" s="69" t="s">
        <v>1402</v>
      </c>
      <c r="AB56" s="124">
        <v>8599604</v>
      </c>
      <c r="AC56" s="124">
        <v>902</v>
      </c>
      <c r="AD56" s="124">
        <v>458</v>
      </c>
      <c r="AE56" s="124">
        <v>444</v>
      </c>
    </row>
    <row r="57" spans="1:31" ht="15.75" thickBot="1">
      <c r="A57" s="48" t="s">
        <v>332</v>
      </c>
      <c r="B57" s="97" t="s">
        <v>332</v>
      </c>
      <c r="C57" s="120">
        <v>139</v>
      </c>
      <c r="D57" s="35"/>
      <c r="E57" s="118" t="s">
        <v>332</v>
      </c>
      <c r="F57" s="118">
        <v>141</v>
      </c>
      <c r="G57" s="109"/>
      <c r="O57" s="71">
        <v>8599604</v>
      </c>
      <c r="P57" s="69" t="s">
        <v>1402</v>
      </c>
      <c r="Q57" s="71">
        <v>809</v>
      </c>
      <c r="R57" s="71">
        <v>413</v>
      </c>
      <c r="S57" s="71">
        <v>396</v>
      </c>
      <c r="U57" s="100" t="s">
        <v>1402</v>
      </c>
      <c r="V57" s="71">
        <v>8599604</v>
      </c>
      <c r="W57" s="71">
        <v>860</v>
      </c>
      <c r="X57" s="71">
        <v>438</v>
      </c>
      <c r="Y57" s="71">
        <v>422</v>
      </c>
      <c r="AA57" s="69" t="s">
        <v>1242</v>
      </c>
      <c r="AB57" s="124">
        <v>4763601</v>
      </c>
      <c r="AC57" s="124">
        <v>888</v>
      </c>
      <c r="AD57" s="124">
        <v>342</v>
      </c>
      <c r="AE57" s="124">
        <v>546</v>
      </c>
    </row>
    <row r="58" spans="1:31" ht="24" thickBot="1">
      <c r="A58" s="48" t="s">
        <v>743</v>
      </c>
      <c r="B58" s="96" t="s">
        <v>743</v>
      </c>
      <c r="C58" s="120">
        <v>29</v>
      </c>
      <c r="D58" s="35"/>
      <c r="E58" s="118" t="s">
        <v>743</v>
      </c>
      <c r="F58" s="118">
        <v>33</v>
      </c>
      <c r="G58" s="108"/>
      <c r="O58" s="71">
        <v>4930202</v>
      </c>
      <c r="P58" s="69" t="s">
        <v>1279</v>
      </c>
      <c r="Q58" s="71">
        <v>745</v>
      </c>
      <c r="R58" s="71">
        <v>695</v>
      </c>
      <c r="S58" s="71">
        <v>50</v>
      </c>
      <c r="U58" s="100" t="s">
        <v>1279</v>
      </c>
      <c r="V58" s="71">
        <v>4930202</v>
      </c>
      <c r="W58" s="71">
        <v>811</v>
      </c>
      <c r="X58" s="71">
        <v>761</v>
      </c>
      <c r="Y58" s="71">
        <v>50</v>
      </c>
      <c r="AA58" s="69" t="s">
        <v>1279</v>
      </c>
      <c r="AB58" s="124">
        <v>4930202</v>
      </c>
      <c r="AC58" s="124">
        <v>866</v>
      </c>
      <c r="AD58" s="124">
        <v>815</v>
      </c>
      <c r="AE58" s="124">
        <v>51</v>
      </c>
    </row>
    <row r="59" spans="1:31" ht="24" thickBot="1">
      <c r="A59" s="48" t="s">
        <v>221</v>
      </c>
      <c r="B59" s="97" t="s">
        <v>221</v>
      </c>
      <c r="C59" s="120">
        <v>250</v>
      </c>
      <c r="D59" s="35"/>
      <c r="E59" s="118" t="s">
        <v>221</v>
      </c>
      <c r="F59" s="118">
        <v>259</v>
      </c>
      <c r="G59" s="109"/>
      <c r="O59" s="71">
        <v>4753900</v>
      </c>
      <c r="P59" s="69" t="s">
        <v>1227</v>
      </c>
      <c r="Q59" s="71">
        <v>735</v>
      </c>
      <c r="R59" s="71">
        <v>542</v>
      </c>
      <c r="S59" s="71">
        <v>193</v>
      </c>
      <c r="U59" s="100" t="s">
        <v>1227</v>
      </c>
      <c r="V59" s="71">
        <v>4753900</v>
      </c>
      <c r="W59" s="71">
        <v>768</v>
      </c>
      <c r="X59" s="71">
        <v>569</v>
      </c>
      <c r="Y59" s="71">
        <v>199</v>
      </c>
      <c r="AA59" s="69" t="s">
        <v>1227</v>
      </c>
      <c r="AB59" s="124">
        <v>4753900</v>
      </c>
      <c r="AC59" s="124">
        <v>791</v>
      </c>
      <c r="AD59" s="124">
        <v>587</v>
      </c>
      <c r="AE59" s="124">
        <v>204</v>
      </c>
    </row>
    <row r="60" spans="1:31" ht="15.75" thickBot="1">
      <c r="A60" s="48" t="s">
        <v>307</v>
      </c>
      <c r="B60" s="96" t="s">
        <v>307</v>
      </c>
      <c r="C60" s="120">
        <v>143</v>
      </c>
      <c r="D60" s="35"/>
      <c r="E60" s="118" t="s">
        <v>307</v>
      </c>
      <c r="F60" s="118">
        <v>146</v>
      </c>
      <c r="G60" s="108"/>
      <c r="O60" s="71">
        <v>4543900</v>
      </c>
      <c r="P60" s="69" t="s">
        <v>1167</v>
      </c>
      <c r="Q60" s="71">
        <v>728</v>
      </c>
      <c r="R60" s="71">
        <v>655</v>
      </c>
      <c r="S60" s="71">
        <v>73</v>
      </c>
      <c r="U60" s="100" t="s">
        <v>1167</v>
      </c>
      <c r="V60" s="71">
        <v>4543900</v>
      </c>
      <c r="W60" s="71">
        <v>760</v>
      </c>
      <c r="X60" s="71">
        <v>684</v>
      </c>
      <c r="Y60" s="71">
        <v>76</v>
      </c>
      <c r="AA60" s="69" t="s">
        <v>1140</v>
      </c>
      <c r="AB60" s="124">
        <v>4330403</v>
      </c>
      <c r="AC60" s="124">
        <v>783</v>
      </c>
      <c r="AD60" s="124">
        <v>740</v>
      </c>
      <c r="AE60" s="124">
        <v>43</v>
      </c>
    </row>
    <row r="61" spans="1:31" ht="15.75" thickBot="1">
      <c r="A61" s="48" t="s">
        <v>249</v>
      </c>
      <c r="B61" s="97" t="s">
        <v>249</v>
      </c>
      <c r="C61" s="120">
        <v>202</v>
      </c>
      <c r="D61" s="35"/>
      <c r="E61" s="118" t="s">
        <v>249</v>
      </c>
      <c r="F61" s="118">
        <v>212</v>
      </c>
      <c r="G61" s="109"/>
      <c r="O61" s="71">
        <v>4330403</v>
      </c>
      <c r="P61" s="69" t="s">
        <v>1140</v>
      </c>
      <c r="Q61" s="71">
        <v>696</v>
      </c>
      <c r="R61" s="71">
        <v>655</v>
      </c>
      <c r="S61" s="71">
        <v>41</v>
      </c>
      <c r="U61" s="100" t="s">
        <v>1205</v>
      </c>
      <c r="V61" s="71">
        <v>4721103</v>
      </c>
      <c r="W61" s="71">
        <v>737</v>
      </c>
      <c r="X61" s="71">
        <v>450</v>
      </c>
      <c r="Y61" s="71">
        <v>287</v>
      </c>
      <c r="AA61" s="69" t="s">
        <v>1167</v>
      </c>
      <c r="AB61" s="124">
        <v>4543900</v>
      </c>
      <c r="AC61" s="124">
        <v>774</v>
      </c>
      <c r="AD61" s="124">
        <v>697</v>
      </c>
      <c r="AE61" s="124">
        <v>77</v>
      </c>
    </row>
    <row r="62" spans="1:31" ht="15.75" thickBot="1">
      <c r="A62" s="48" t="s">
        <v>752</v>
      </c>
      <c r="B62" s="96" t="s">
        <v>752</v>
      </c>
      <c r="C62" s="120">
        <v>23</v>
      </c>
      <c r="D62" s="35"/>
      <c r="E62" s="118" t="s">
        <v>752</v>
      </c>
      <c r="F62" s="118">
        <v>23</v>
      </c>
      <c r="G62" s="108"/>
      <c r="O62" s="71">
        <v>4520003</v>
      </c>
      <c r="P62" s="69" t="s">
        <v>1153</v>
      </c>
      <c r="Q62" s="71">
        <v>694</v>
      </c>
      <c r="R62" s="71">
        <v>621</v>
      </c>
      <c r="S62" s="71">
        <v>73</v>
      </c>
      <c r="U62" s="100" t="s">
        <v>1140</v>
      </c>
      <c r="V62" s="71">
        <v>4330403</v>
      </c>
      <c r="W62" s="71">
        <v>735</v>
      </c>
      <c r="X62" s="71">
        <v>693</v>
      </c>
      <c r="Y62" s="71">
        <v>42</v>
      </c>
      <c r="AA62" s="69" t="s">
        <v>1410</v>
      </c>
      <c r="AB62" s="124">
        <v>9001902</v>
      </c>
      <c r="AC62" s="124">
        <v>758</v>
      </c>
      <c r="AD62" s="124">
        <v>633</v>
      </c>
      <c r="AE62" s="124">
        <v>125</v>
      </c>
    </row>
    <row r="63" spans="1:31" ht="23.25" thickBot="1">
      <c r="A63" s="48" t="s">
        <v>632</v>
      </c>
      <c r="B63" s="97" t="s">
        <v>632</v>
      </c>
      <c r="C63" s="120">
        <v>43</v>
      </c>
      <c r="D63" s="35"/>
      <c r="E63" s="118" t="s">
        <v>632</v>
      </c>
      <c r="F63" s="118">
        <v>46</v>
      </c>
      <c r="G63" s="109"/>
      <c r="O63" s="71">
        <v>4721103</v>
      </c>
      <c r="P63" s="69" t="s">
        <v>1205</v>
      </c>
      <c r="Q63" s="71">
        <v>694</v>
      </c>
      <c r="R63" s="71">
        <v>421</v>
      </c>
      <c r="S63" s="71">
        <v>273</v>
      </c>
      <c r="U63" s="100" t="s">
        <v>1153</v>
      </c>
      <c r="V63" s="71">
        <v>4520003</v>
      </c>
      <c r="W63" s="71">
        <v>730</v>
      </c>
      <c r="X63" s="71">
        <v>654</v>
      </c>
      <c r="Y63" s="71">
        <v>76</v>
      </c>
      <c r="AA63" s="69" t="s">
        <v>1205</v>
      </c>
      <c r="AB63" s="124">
        <v>4721103</v>
      </c>
      <c r="AC63" s="124">
        <v>751</v>
      </c>
      <c r="AD63" s="124">
        <v>458</v>
      </c>
      <c r="AE63" s="124">
        <v>293</v>
      </c>
    </row>
    <row r="64" spans="1:31" ht="15.75" thickBot="1">
      <c r="A64" s="48" t="s">
        <v>213</v>
      </c>
      <c r="B64" s="96" t="s">
        <v>213</v>
      </c>
      <c r="C64" s="120">
        <v>260</v>
      </c>
      <c r="D64" s="35"/>
      <c r="E64" s="118" t="s">
        <v>213</v>
      </c>
      <c r="F64" s="118">
        <v>270</v>
      </c>
      <c r="G64" s="108"/>
      <c r="O64" s="71">
        <v>3212400</v>
      </c>
      <c r="P64" s="69" t="s">
        <v>1078</v>
      </c>
      <c r="Q64" s="71">
        <v>681</v>
      </c>
      <c r="R64" s="71">
        <v>142</v>
      </c>
      <c r="S64" s="71">
        <v>539</v>
      </c>
      <c r="U64" s="100" t="s">
        <v>1410</v>
      </c>
      <c r="V64" s="71">
        <v>9001902</v>
      </c>
      <c r="W64" s="71">
        <v>717</v>
      </c>
      <c r="X64" s="71">
        <v>598</v>
      </c>
      <c r="Y64" s="71">
        <v>119</v>
      </c>
      <c r="AA64" s="69" t="s">
        <v>1153</v>
      </c>
      <c r="AB64" s="124">
        <v>4520003</v>
      </c>
      <c r="AC64" s="124">
        <v>749</v>
      </c>
      <c r="AD64" s="124">
        <v>672</v>
      </c>
      <c r="AE64" s="124">
        <v>77</v>
      </c>
    </row>
    <row r="65" spans="1:31" ht="15.75" thickBot="1">
      <c r="A65" s="48" t="s">
        <v>499</v>
      </c>
      <c r="B65" s="97" t="s">
        <v>499</v>
      </c>
      <c r="C65" s="120">
        <v>66</v>
      </c>
      <c r="D65" s="35"/>
      <c r="E65" s="118" t="s">
        <v>499</v>
      </c>
      <c r="F65" s="118">
        <v>68</v>
      </c>
      <c r="G65" s="109"/>
      <c r="O65" s="71">
        <v>4763603</v>
      </c>
      <c r="P65" s="69" t="s">
        <v>1244</v>
      </c>
      <c r="Q65" s="71">
        <v>680</v>
      </c>
      <c r="R65" s="71">
        <v>539</v>
      </c>
      <c r="S65" s="71">
        <v>141</v>
      </c>
      <c r="U65" s="100" t="s">
        <v>1244</v>
      </c>
      <c r="V65" s="71">
        <v>4763603</v>
      </c>
      <c r="W65" s="71">
        <v>707</v>
      </c>
      <c r="X65" s="71">
        <v>557</v>
      </c>
      <c r="Y65" s="71">
        <v>150</v>
      </c>
      <c r="AA65" s="69" t="s">
        <v>1341</v>
      </c>
      <c r="AB65" s="124">
        <v>7319099</v>
      </c>
      <c r="AC65" s="124">
        <v>730</v>
      </c>
      <c r="AD65" s="124">
        <v>540</v>
      </c>
      <c r="AE65" s="124">
        <v>190</v>
      </c>
    </row>
    <row r="66" spans="1:31" ht="23.25" thickBot="1">
      <c r="A66" s="48" t="s">
        <v>84</v>
      </c>
      <c r="B66" s="96" t="s">
        <v>84</v>
      </c>
      <c r="C66" s="121">
        <v>1359</v>
      </c>
      <c r="D66" s="114"/>
      <c r="E66" s="118" t="s">
        <v>84</v>
      </c>
      <c r="F66" s="119">
        <v>1433</v>
      </c>
      <c r="G66" s="111"/>
      <c r="O66" s="71">
        <v>7319099</v>
      </c>
      <c r="P66" s="69" t="s">
        <v>1341</v>
      </c>
      <c r="Q66" s="71">
        <v>677</v>
      </c>
      <c r="R66" s="71">
        <v>509</v>
      </c>
      <c r="S66" s="71">
        <v>168</v>
      </c>
      <c r="U66" s="100" t="s">
        <v>1341</v>
      </c>
      <c r="V66" s="71">
        <v>7319099</v>
      </c>
      <c r="W66" s="71">
        <v>703</v>
      </c>
      <c r="X66" s="71">
        <v>527</v>
      </c>
      <c r="Y66" s="71">
        <v>176</v>
      </c>
      <c r="AA66" s="69" t="s">
        <v>1143</v>
      </c>
      <c r="AB66" s="124">
        <v>4330499</v>
      </c>
      <c r="AC66" s="124">
        <v>720</v>
      </c>
      <c r="AD66" s="124">
        <v>613</v>
      </c>
      <c r="AE66" s="124">
        <v>107</v>
      </c>
    </row>
    <row r="67" spans="1:31" ht="15.75" thickBot="1">
      <c r="A67" s="48" t="s">
        <v>667</v>
      </c>
      <c r="B67" s="97" t="s">
        <v>667</v>
      </c>
      <c r="C67" s="120">
        <v>33</v>
      </c>
      <c r="D67" s="35"/>
      <c r="E67" s="118" t="s">
        <v>667</v>
      </c>
      <c r="F67" s="118">
        <v>37</v>
      </c>
      <c r="G67" s="109"/>
      <c r="O67" s="71">
        <v>9001902</v>
      </c>
      <c r="P67" s="69" t="s">
        <v>1410</v>
      </c>
      <c r="Q67" s="71">
        <v>663</v>
      </c>
      <c r="R67" s="71">
        <v>549</v>
      </c>
      <c r="S67" s="71">
        <v>114</v>
      </c>
      <c r="U67" s="100" t="s">
        <v>1078</v>
      </c>
      <c r="V67" s="71">
        <v>3212400</v>
      </c>
      <c r="W67" s="71">
        <v>702</v>
      </c>
      <c r="X67" s="71">
        <v>146</v>
      </c>
      <c r="Y67" s="71">
        <v>556</v>
      </c>
      <c r="AA67" s="69" t="s">
        <v>1078</v>
      </c>
      <c r="AB67" s="124">
        <v>3212400</v>
      </c>
      <c r="AC67" s="124">
        <v>718</v>
      </c>
      <c r="AD67" s="124">
        <v>150</v>
      </c>
      <c r="AE67" s="124">
        <v>568</v>
      </c>
    </row>
    <row r="68" spans="1:31" ht="15.75" thickBot="1">
      <c r="A68" s="48" t="s">
        <v>234</v>
      </c>
      <c r="B68" s="96" t="s">
        <v>234</v>
      </c>
      <c r="C68" s="120">
        <v>221</v>
      </c>
      <c r="D68" s="35"/>
      <c r="E68" s="118" t="s">
        <v>234</v>
      </c>
      <c r="F68" s="118">
        <v>231</v>
      </c>
      <c r="G68" s="108"/>
      <c r="O68" s="71">
        <v>4330499</v>
      </c>
      <c r="P68" s="69" t="s">
        <v>1143</v>
      </c>
      <c r="Q68" s="71">
        <v>652</v>
      </c>
      <c r="R68" s="71">
        <v>555</v>
      </c>
      <c r="S68" s="71">
        <v>97</v>
      </c>
      <c r="U68" s="100" t="s">
        <v>1143</v>
      </c>
      <c r="V68" s="71">
        <v>4330499</v>
      </c>
      <c r="W68" s="71">
        <v>691</v>
      </c>
      <c r="X68" s="71">
        <v>590</v>
      </c>
      <c r="Y68" s="71">
        <v>101</v>
      </c>
      <c r="AA68" s="69" t="s">
        <v>1244</v>
      </c>
      <c r="AB68" s="124">
        <v>4763603</v>
      </c>
      <c r="AC68" s="124">
        <v>711</v>
      </c>
      <c r="AD68" s="124">
        <v>558</v>
      </c>
      <c r="AE68" s="124">
        <v>153</v>
      </c>
    </row>
    <row r="69" spans="1:31" ht="15.75" thickBot="1">
      <c r="A69" s="48" t="s">
        <v>380</v>
      </c>
      <c r="B69" s="97" t="s">
        <v>380</v>
      </c>
      <c r="C69" s="120">
        <v>107</v>
      </c>
      <c r="D69" s="35"/>
      <c r="E69" s="118" t="s">
        <v>380</v>
      </c>
      <c r="F69" s="118">
        <v>111</v>
      </c>
      <c r="G69" s="109"/>
      <c r="O69" s="71">
        <v>9529102</v>
      </c>
      <c r="P69" s="69" t="s">
        <v>1431</v>
      </c>
      <c r="Q69" s="71">
        <v>648</v>
      </c>
      <c r="R69" s="71">
        <v>549</v>
      </c>
      <c r="S69" s="71">
        <v>99</v>
      </c>
      <c r="U69" s="100" t="s">
        <v>1431</v>
      </c>
      <c r="V69" s="71">
        <v>9529102</v>
      </c>
      <c r="W69" s="71">
        <v>669</v>
      </c>
      <c r="X69" s="71">
        <v>566</v>
      </c>
      <c r="Y69" s="71">
        <v>103</v>
      </c>
      <c r="AA69" s="69" t="s">
        <v>1431</v>
      </c>
      <c r="AB69" s="124">
        <v>9529102</v>
      </c>
      <c r="AC69" s="124">
        <v>681</v>
      </c>
      <c r="AD69" s="124">
        <v>576</v>
      </c>
      <c r="AE69" s="124">
        <v>105</v>
      </c>
    </row>
    <row r="70" spans="1:31" ht="23.25" thickBot="1">
      <c r="A70" s="48" t="s">
        <v>744</v>
      </c>
      <c r="B70" s="96" t="s">
        <v>744</v>
      </c>
      <c r="C70" s="120">
        <v>26</v>
      </c>
      <c r="D70" s="35"/>
      <c r="E70" s="118" t="s">
        <v>744</v>
      </c>
      <c r="F70" s="118">
        <v>29</v>
      </c>
      <c r="G70" s="108"/>
      <c r="O70" s="71">
        <v>4541205</v>
      </c>
      <c r="P70" s="69" t="s">
        <v>1165</v>
      </c>
      <c r="Q70" s="71">
        <v>636</v>
      </c>
      <c r="R70" s="71">
        <v>508</v>
      </c>
      <c r="S70" s="71">
        <v>128</v>
      </c>
      <c r="U70" s="100" t="s">
        <v>1165</v>
      </c>
      <c r="V70" s="71">
        <v>4541205</v>
      </c>
      <c r="W70" s="71">
        <v>662</v>
      </c>
      <c r="X70" s="71">
        <v>527</v>
      </c>
      <c r="Y70" s="71">
        <v>135</v>
      </c>
      <c r="AA70" s="69" t="s">
        <v>1024</v>
      </c>
      <c r="AB70" s="124">
        <v>1629301</v>
      </c>
      <c r="AC70" s="124">
        <v>680</v>
      </c>
      <c r="AD70" s="124">
        <v>365</v>
      </c>
      <c r="AE70" s="124">
        <v>315</v>
      </c>
    </row>
    <row r="71" spans="1:31" ht="18" customHeight="1" thickBot="1">
      <c r="A71" s="48" t="s">
        <v>53</v>
      </c>
      <c r="B71" s="97" t="s">
        <v>53</v>
      </c>
      <c r="C71" s="121">
        <v>47036</v>
      </c>
      <c r="D71" s="114"/>
      <c r="E71" s="118" t="s">
        <v>53</v>
      </c>
      <c r="F71" s="119">
        <v>49889</v>
      </c>
      <c r="G71" s="110"/>
      <c r="O71" s="71">
        <v>1629301</v>
      </c>
      <c r="P71" s="69" t="s">
        <v>1024</v>
      </c>
      <c r="Q71" s="71">
        <v>633</v>
      </c>
      <c r="R71" s="71">
        <v>338</v>
      </c>
      <c r="S71" s="71">
        <v>295</v>
      </c>
      <c r="U71" s="100" t="s">
        <v>1024</v>
      </c>
      <c r="V71" s="71">
        <v>1629301</v>
      </c>
      <c r="W71" s="71">
        <v>660</v>
      </c>
      <c r="X71" s="71">
        <v>351</v>
      </c>
      <c r="Y71" s="71">
        <v>309</v>
      </c>
      <c r="AA71" s="69" t="s">
        <v>1165</v>
      </c>
      <c r="AB71" s="124">
        <v>4541205</v>
      </c>
      <c r="AC71" s="124">
        <v>676</v>
      </c>
      <c r="AD71" s="124">
        <v>540</v>
      </c>
      <c r="AE71" s="124">
        <v>136</v>
      </c>
    </row>
    <row r="72" spans="1:31" ht="24" thickBot="1">
      <c r="A72" s="48" t="s">
        <v>235</v>
      </c>
      <c r="B72" s="96" t="s">
        <v>235</v>
      </c>
      <c r="C72" s="120">
        <v>219</v>
      </c>
      <c r="D72" s="35"/>
      <c r="E72" s="118" t="s">
        <v>235</v>
      </c>
      <c r="F72" s="118">
        <v>231</v>
      </c>
      <c r="G72" s="108"/>
      <c r="O72" s="71">
        <v>4759899</v>
      </c>
      <c r="P72" s="69" t="s">
        <v>1237</v>
      </c>
      <c r="Q72" s="71">
        <v>632</v>
      </c>
      <c r="R72" s="71">
        <v>432</v>
      </c>
      <c r="S72" s="71">
        <v>200</v>
      </c>
      <c r="U72" s="100" t="s">
        <v>1237</v>
      </c>
      <c r="V72" s="71">
        <v>4759899</v>
      </c>
      <c r="W72" s="71">
        <v>655</v>
      </c>
      <c r="X72" s="71">
        <v>449</v>
      </c>
      <c r="Y72" s="71">
        <v>206</v>
      </c>
      <c r="AA72" s="69" t="s">
        <v>1275</v>
      </c>
      <c r="AB72" s="124">
        <v>4929901</v>
      </c>
      <c r="AC72" s="124">
        <v>671</v>
      </c>
      <c r="AD72" s="124">
        <v>562</v>
      </c>
      <c r="AE72" s="124">
        <v>109</v>
      </c>
    </row>
    <row r="73" spans="1:31" ht="15.75" thickBot="1">
      <c r="A73" s="48" t="s">
        <v>654</v>
      </c>
      <c r="B73" s="97" t="s">
        <v>654</v>
      </c>
      <c r="C73" s="120">
        <v>39</v>
      </c>
      <c r="D73" s="35"/>
      <c r="E73" s="118" t="s">
        <v>654</v>
      </c>
      <c r="F73" s="118">
        <v>40</v>
      </c>
      <c r="G73" s="109"/>
      <c r="O73" s="71">
        <v>9512600</v>
      </c>
      <c r="P73" s="69" t="s">
        <v>1428</v>
      </c>
      <c r="Q73" s="71">
        <v>628</v>
      </c>
      <c r="R73" s="71">
        <v>524</v>
      </c>
      <c r="S73" s="71">
        <v>104</v>
      </c>
      <c r="U73" s="100" t="s">
        <v>1428</v>
      </c>
      <c r="V73" s="71">
        <v>9512600</v>
      </c>
      <c r="W73" s="71">
        <v>651</v>
      </c>
      <c r="X73" s="71">
        <v>541</v>
      </c>
      <c r="Y73" s="71">
        <v>110</v>
      </c>
      <c r="AA73" s="69" t="s">
        <v>1428</v>
      </c>
      <c r="AB73" s="124">
        <v>9512600</v>
      </c>
      <c r="AC73" s="124">
        <v>670</v>
      </c>
      <c r="AD73" s="124">
        <v>554</v>
      </c>
      <c r="AE73" s="124">
        <v>116</v>
      </c>
    </row>
    <row r="74" spans="1:31" ht="24" thickBot="1">
      <c r="A74" s="48" t="s">
        <v>358</v>
      </c>
      <c r="B74" s="96" t="s">
        <v>358</v>
      </c>
      <c r="C74" s="120">
        <v>108</v>
      </c>
      <c r="D74" s="35"/>
      <c r="E74" s="118" t="s">
        <v>358</v>
      </c>
      <c r="F74" s="118">
        <v>109</v>
      </c>
      <c r="G74" s="108"/>
      <c r="O74" s="71">
        <v>4929901</v>
      </c>
      <c r="P74" s="69" t="s">
        <v>1275</v>
      </c>
      <c r="Q74" s="71">
        <v>589</v>
      </c>
      <c r="R74" s="71">
        <v>494</v>
      </c>
      <c r="S74" s="71">
        <v>95</v>
      </c>
      <c r="U74" s="100" t="s">
        <v>1275</v>
      </c>
      <c r="V74" s="71">
        <v>4929901</v>
      </c>
      <c r="W74" s="71">
        <v>639</v>
      </c>
      <c r="X74" s="71">
        <v>539</v>
      </c>
      <c r="Y74" s="71">
        <v>100</v>
      </c>
      <c r="AA74" s="69" t="s">
        <v>1237</v>
      </c>
      <c r="AB74" s="124">
        <v>4759899</v>
      </c>
      <c r="AC74" s="124">
        <v>666</v>
      </c>
      <c r="AD74" s="124">
        <v>460</v>
      </c>
      <c r="AE74" s="124">
        <v>206</v>
      </c>
    </row>
    <row r="75" spans="1:31" ht="15" customHeight="1" thickBot="1">
      <c r="A75" s="48" t="s">
        <v>906</v>
      </c>
      <c r="B75" s="97" t="s">
        <v>906</v>
      </c>
      <c r="C75" s="120">
        <v>3</v>
      </c>
      <c r="D75" s="35"/>
      <c r="E75" s="118" t="s">
        <v>906</v>
      </c>
      <c r="F75" s="118">
        <v>4</v>
      </c>
      <c r="G75" s="109"/>
      <c r="O75" s="71">
        <v>8219999</v>
      </c>
      <c r="P75" s="69" t="s">
        <v>1382</v>
      </c>
      <c r="Q75" s="71">
        <v>585</v>
      </c>
      <c r="R75" s="71">
        <v>293</v>
      </c>
      <c r="S75" s="71">
        <v>292</v>
      </c>
      <c r="U75" s="100" t="s">
        <v>1130</v>
      </c>
      <c r="V75" s="71">
        <v>4322301</v>
      </c>
      <c r="W75" s="71">
        <v>616</v>
      </c>
      <c r="X75" s="71">
        <v>582</v>
      </c>
      <c r="Y75" s="71">
        <v>34</v>
      </c>
      <c r="AA75" s="69" t="s">
        <v>1399</v>
      </c>
      <c r="AB75" s="124">
        <v>8592999</v>
      </c>
      <c r="AC75" s="124">
        <v>640</v>
      </c>
      <c r="AD75" s="124">
        <v>311</v>
      </c>
      <c r="AE75" s="124">
        <v>329</v>
      </c>
    </row>
    <row r="76" spans="1:31" ht="23.25" thickBot="1">
      <c r="A76" s="48" t="s">
        <v>547</v>
      </c>
      <c r="B76" s="96" t="s">
        <v>547</v>
      </c>
      <c r="C76" s="120">
        <v>59</v>
      </c>
      <c r="D76" s="35"/>
      <c r="E76" s="118" t="s">
        <v>547</v>
      </c>
      <c r="F76" s="118">
        <v>61</v>
      </c>
      <c r="G76" s="108"/>
      <c r="O76" s="71">
        <v>4322301</v>
      </c>
      <c r="P76" s="69" t="s">
        <v>1130</v>
      </c>
      <c r="Q76" s="71">
        <v>582</v>
      </c>
      <c r="R76" s="71">
        <v>551</v>
      </c>
      <c r="S76" s="71">
        <v>31</v>
      </c>
      <c r="U76" s="100" t="s">
        <v>1382</v>
      </c>
      <c r="V76" s="71">
        <v>8219999</v>
      </c>
      <c r="W76" s="71">
        <v>610</v>
      </c>
      <c r="X76" s="71">
        <v>303</v>
      </c>
      <c r="Y76" s="71">
        <v>307</v>
      </c>
      <c r="AA76" s="69" t="s">
        <v>1130</v>
      </c>
      <c r="AB76" s="124">
        <v>4322301</v>
      </c>
      <c r="AC76" s="124">
        <v>635</v>
      </c>
      <c r="AD76" s="124">
        <v>600</v>
      </c>
      <c r="AE76" s="124">
        <v>35</v>
      </c>
    </row>
    <row r="77" spans="1:31" ht="15.75" thickBot="1">
      <c r="A77" s="48" t="s">
        <v>60</v>
      </c>
      <c r="B77" s="97" t="s">
        <v>60</v>
      </c>
      <c r="C77" s="121">
        <v>6654</v>
      </c>
      <c r="D77" s="114"/>
      <c r="E77" s="118" t="s">
        <v>60</v>
      </c>
      <c r="F77" s="119">
        <v>7132</v>
      </c>
      <c r="G77" s="110"/>
      <c r="O77" s="71">
        <v>8130300</v>
      </c>
      <c r="P77" s="69" t="s">
        <v>1379</v>
      </c>
      <c r="Q77" s="71">
        <v>571</v>
      </c>
      <c r="R77" s="71">
        <v>494</v>
      </c>
      <c r="S77" s="71">
        <v>77</v>
      </c>
      <c r="U77" s="100" t="s">
        <v>1304</v>
      </c>
      <c r="V77" s="71">
        <v>5620102</v>
      </c>
      <c r="W77" s="71">
        <v>608</v>
      </c>
      <c r="X77" s="71">
        <v>365</v>
      </c>
      <c r="Y77" s="71">
        <v>243</v>
      </c>
      <c r="AA77" s="69" t="s">
        <v>1304</v>
      </c>
      <c r="AB77" s="124">
        <v>5620102</v>
      </c>
      <c r="AC77" s="124">
        <v>631</v>
      </c>
      <c r="AD77" s="124">
        <v>383</v>
      </c>
      <c r="AE77" s="124">
        <v>248</v>
      </c>
    </row>
    <row r="78" spans="1:31" ht="15.75" thickBot="1">
      <c r="A78" s="48" t="s">
        <v>701</v>
      </c>
      <c r="B78" s="96" t="s">
        <v>701</v>
      </c>
      <c r="C78" s="120">
        <v>29</v>
      </c>
      <c r="D78" s="35"/>
      <c r="E78" s="118" t="s">
        <v>701</v>
      </c>
      <c r="F78" s="118">
        <v>29</v>
      </c>
      <c r="G78" s="108"/>
      <c r="O78" s="71">
        <v>5620102</v>
      </c>
      <c r="P78" s="69" t="s">
        <v>1304</v>
      </c>
      <c r="Q78" s="71">
        <v>568</v>
      </c>
      <c r="R78" s="71">
        <v>341</v>
      </c>
      <c r="S78" s="71">
        <v>227</v>
      </c>
      <c r="U78" s="100" t="s">
        <v>1379</v>
      </c>
      <c r="V78" s="71">
        <v>8130300</v>
      </c>
      <c r="W78" s="71">
        <v>607</v>
      </c>
      <c r="X78" s="71">
        <v>527</v>
      </c>
      <c r="Y78" s="71">
        <v>80</v>
      </c>
      <c r="AA78" s="69" t="s">
        <v>1379</v>
      </c>
      <c r="AB78" s="124">
        <v>8130300</v>
      </c>
      <c r="AC78" s="124">
        <v>626</v>
      </c>
      <c r="AD78" s="124">
        <v>543</v>
      </c>
      <c r="AE78" s="124">
        <v>83</v>
      </c>
    </row>
    <row r="79" spans="1:31" ht="24" thickBot="1">
      <c r="A79" s="48" t="s">
        <v>339</v>
      </c>
      <c r="B79" s="97" t="s">
        <v>339</v>
      </c>
      <c r="C79" s="120">
        <v>135</v>
      </c>
      <c r="D79" s="35"/>
      <c r="E79" s="118" t="s">
        <v>339</v>
      </c>
      <c r="F79" s="118">
        <v>146</v>
      </c>
      <c r="G79" s="109"/>
      <c r="O79" s="71">
        <v>4789005</v>
      </c>
      <c r="P79" s="69" t="s">
        <v>1265</v>
      </c>
      <c r="Q79" s="71">
        <v>558</v>
      </c>
      <c r="R79" s="71">
        <v>359</v>
      </c>
      <c r="S79" s="71">
        <v>199</v>
      </c>
      <c r="U79" s="100" t="s">
        <v>1399</v>
      </c>
      <c r="V79" s="71">
        <v>8592999</v>
      </c>
      <c r="W79" s="71">
        <v>605</v>
      </c>
      <c r="X79" s="71">
        <v>292</v>
      </c>
      <c r="Y79" s="71">
        <v>313</v>
      </c>
      <c r="AA79" s="69" t="s">
        <v>1382</v>
      </c>
      <c r="AB79" s="124">
        <v>8219999</v>
      </c>
      <c r="AC79" s="124">
        <v>624</v>
      </c>
      <c r="AD79" s="124">
        <v>313</v>
      </c>
      <c r="AE79" s="124">
        <v>311</v>
      </c>
    </row>
    <row r="80" spans="1:31" ht="15.75" thickBot="1">
      <c r="A80" s="48" t="s">
        <v>852</v>
      </c>
      <c r="B80" s="96" t="s">
        <v>852</v>
      </c>
      <c r="C80" s="120">
        <v>15</v>
      </c>
      <c r="D80" s="35"/>
      <c r="E80" s="118" t="s">
        <v>852</v>
      </c>
      <c r="F80" s="118">
        <v>17</v>
      </c>
      <c r="G80" s="108"/>
      <c r="O80" s="71">
        <v>4520007</v>
      </c>
      <c r="P80" s="69" t="s">
        <v>1157</v>
      </c>
      <c r="Q80" s="71">
        <v>544</v>
      </c>
      <c r="R80" s="71">
        <v>476</v>
      </c>
      <c r="S80" s="71">
        <v>68</v>
      </c>
      <c r="U80" s="100" t="s">
        <v>1265</v>
      </c>
      <c r="V80" s="71">
        <v>4789005</v>
      </c>
      <c r="W80" s="71">
        <v>603</v>
      </c>
      <c r="X80" s="71">
        <v>385</v>
      </c>
      <c r="Y80" s="71">
        <v>218</v>
      </c>
      <c r="AA80" s="69" t="s">
        <v>1265</v>
      </c>
      <c r="AB80" s="124">
        <v>4789005</v>
      </c>
      <c r="AC80" s="124">
        <v>622</v>
      </c>
      <c r="AD80" s="124">
        <v>395</v>
      </c>
      <c r="AE80" s="124">
        <v>227</v>
      </c>
    </row>
    <row r="81" spans="1:31" ht="23.25" thickBot="1">
      <c r="A81" s="48" t="s">
        <v>133</v>
      </c>
      <c r="B81" s="97" t="s">
        <v>133</v>
      </c>
      <c r="C81" s="120">
        <v>611</v>
      </c>
      <c r="D81" s="35"/>
      <c r="E81" s="118" t="s">
        <v>133</v>
      </c>
      <c r="F81" s="118">
        <v>645</v>
      </c>
      <c r="G81" s="109"/>
      <c r="O81" s="71">
        <v>8592999</v>
      </c>
      <c r="P81" s="69" t="s">
        <v>1399</v>
      </c>
      <c r="Q81" s="71">
        <v>543</v>
      </c>
      <c r="R81" s="71">
        <v>254</v>
      </c>
      <c r="S81" s="71">
        <v>289</v>
      </c>
      <c r="U81" s="100" t="s">
        <v>1157</v>
      </c>
      <c r="V81" s="71">
        <v>4520007</v>
      </c>
      <c r="W81" s="71">
        <v>569</v>
      </c>
      <c r="X81" s="71">
        <v>496</v>
      </c>
      <c r="Y81" s="71">
        <v>73</v>
      </c>
      <c r="AA81" s="69" t="s">
        <v>1258</v>
      </c>
      <c r="AB81" s="124">
        <v>4784900</v>
      </c>
      <c r="AC81" s="124">
        <v>594</v>
      </c>
      <c r="AD81" s="124">
        <v>367</v>
      </c>
      <c r="AE81" s="124">
        <v>227</v>
      </c>
    </row>
    <row r="82" spans="1:31" ht="24" thickBot="1">
      <c r="A82" s="48" t="s">
        <v>561</v>
      </c>
      <c r="B82" s="96" t="s">
        <v>561</v>
      </c>
      <c r="C82" s="120">
        <v>61</v>
      </c>
      <c r="D82" s="35"/>
      <c r="E82" s="118" t="s">
        <v>561</v>
      </c>
      <c r="F82" s="118">
        <v>63</v>
      </c>
      <c r="G82" s="108"/>
      <c r="O82" s="71">
        <v>4784900</v>
      </c>
      <c r="P82" s="69" t="s">
        <v>1258</v>
      </c>
      <c r="Q82" s="71">
        <v>539</v>
      </c>
      <c r="R82" s="71">
        <v>332</v>
      </c>
      <c r="S82" s="71">
        <v>207</v>
      </c>
      <c r="U82" s="100" t="s">
        <v>1258</v>
      </c>
      <c r="V82" s="71">
        <v>4784900</v>
      </c>
      <c r="W82" s="71">
        <v>564</v>
      </c>
      <c r="X82" s="71">
        <v>348</v>
      </c>
      <c r="Y82" s="71">
        <v>216</v>
      </c>
      <c r="AA82" s="69" t="s">
        <v>1157</v>
      </c>
      <c r="AB82" s="124">
        <v>4520007</v>
      </c>
      <c r="AC82" s="124">
        <v>588</v>
      </c>
      <c r="AD82" s="124">
        <v>516</v>
      </c>
      <c r="AE82" s="124">
        <v>72</v>
      </c>
    </row>
    <row r="83" spans="1:31" ht="15.75" thickBot="1">
      <c r="A83" s="48" t="s">
        <v>263</v>
      </c>
      <c r="B83" s="97" t="s">
        <v>263</v>
      </c>
      <c r="C83" s="120">
        <v>214</v>
      </c>
      <c r="D83" s="35"/>
      <c r="E83" s="118" t="s">
        <v>263</v>
      </c>
      <c r="F83" s="118">
        <v>227</v>
      </c>
      <c r="G83" s="109"/>
      <c r="O83" s="71">
        <v>9529105</v>
      </c>
      <c r="P83" s="69" t="s">
        <v>1434</v>
      </c>
      <c r="Q83" s="71">
        <v>537</v>
      </c>
      <c r="R83" s="71">
        <v>461</v>
      </c>
      <c r="S83" s="71">
        <v>76</v>
      </c>
      <c r="U83" s="100" t="s">
        <v>1434</v>
      </c>
      <c r="V83" s="71">
        <v>9529105</v>
      </c>
      <c r="W83" s="71">
        <v>560</v>
      </c>
      <c r="X83" s="71">
        <v>481</v>
      </c>
      <c r="Y83" s="71">
        <v>79</v>
      </c>
      <c r="AA83" s="69" t="s">
        <v>1434</v>
      </c>
      <c r="AB83" s="124">
        <v>9529105</v>
      </c>
      <c r="AC83" s="124">
        <v>584</v>
      </c>
      <c r="AD83" s="124">
        <v>501</v>
      </c>
      <c r="AE83" s="124">
        <v>83</v>
      </c>
    </row>
    <row r="84" spans="1:31" ht="15.75" thickBot="1">
      <c r="A84" s="48" t="s">
        <v>170</v>
      </c>
      <c r="B84" s="96" t="s">
        <v>170</v>
      </c>
      <c r="C84" s="120">
        <v>363</v>
      </c>
      <c r="D84" s="35"/>
      <c r="E84" s="118" t="s">
        <v>170</v>
      </c>
      <c r="F84" s="118">
        <v>389</v>
      </c>
      <c r="G84" s="108"/>
      <c r="O84" s="71">
        <v>2539001</v>
      </c>
      <c r="P84" s="69" t="s">
        <v>1061</v>
      </c>
      <c r="Q84" s="71">
        <v>535</v>
      </c>
      <c r="R84" s="71">
        <v>488</v>
      </c>
      <c r="S84" s="71">
        <v>47</v>
      </c>
      <c r="U84" s="100" t="s">
        <v>1061</v>
      </c>
      <c r="V84" s="71">
        <v>2539001</v>
      </c>
      <c r="W84" s="71">
        <v>549</v>
      </c>
      <c r="X84" s="71">
        <v>498</v>
      </c>
      <c r="Y84" s="71">
        <v>51</v>
      </c>
      <c r="AA84" s="69" t="s">
        <v>1061</v>
      </c>
      <c r="AB84" s="124">
        <v>2539001</v>
      </c>
      <c r="AC84" s="124">
        <v>569</v>
      </c>
      <c r="AD84" s="124">
        <v>514</v>
      </c>
      <c r="AE84" s="124">
        <v>55</v>
      </c>
    </row>
    <row r="85" spans="1:31" ht="15.75" thickBot="1">
      <c r="A85" s="48" t="s">
        <v>443</v>
      </c>
      <c r="B85" s="97" t="s">
        <v>443</v>
      </c>
      <c r="C85" s="120">
        <v>81</v>
      </c>
      <c r="D85" s="35"/>
      <c r="E85" s="118" t="s">
        <v>443</v>
      </c>
      <c r="F85" s="118">
        <v>85</v>
      </c>
      <c r="G85" s="109"/>
      <c r="O85" s="71">
        <v>4761003</v>
      </c>
      <c r="P85" s="69" t="s">
        <v>1240</v>
      </c>
      <c r="Q85" s="71">
        <v>534</v>
      </c>
      <c r="R85" s="71">
        <v>202</v>
      </c>
      <c r="S85" s="71">
        <v>332</v>
      </c>
      <c r="U85" s="100" t="s">
        <v>1240</v>
      </c>
      <c r="V85" s="71">
        <v>4761003</v>
      </c>
      <c r="W85" s="71">
        <v>545</v>
      </c>
      <c r="X85" s="71">
        <v>203</v>
      </c>
      <c r="Y85" s="71">
        <v>342</v>
      </c>
      <c r="AA85" s="69" t="s">
        <v>1340</v>
      </c>
      <c r="AB85" s="124">
        <v>7319003</v>
      </c>
      <c r="AC85" s="124">
        <v>564</v>
      </c>
      <c r="AD85" s="124">
        <v>355</v>
      </c>
      <c r="AE85" s="124">
        <v>209</v>
      </c>
    </row>
    <row r="86" spans="1:31" ht="15.75" thickBot="1">
      <c r="A86" s="48" t="s">
        <v>508</v>
      </c>
      <c r="B86" s="96" t="s">
        <v>508</v>
      </c>
      <c r="C86" s="120">
        <v>63</v>
      </c>
      <c r="D86" s="35"/>
      <c r="E86" s="118" t="s">
        <v>508</v>
      </c>
      <c r="F86" s="118">
        <v>68</v>
      </c>
      <c r="G86" s="108"/>
      <c r="O86" s="71">
        <v>4785799</v>
      </c>
      <c r="P86" s="69" t="s">
        <v>1260</v>
      </c>
      <c r="Q86" s="71">
        <v>515</v>
      </c>
      <c r="R86" s="71">
        <v>250</v>
      </c>
      <c r="S86" s="71">
        <v>265</v>
      </c>
      <c r="U86" s="100" t="s">
        <v>1260</v>
      </c>
      <c r="V86" s="71">
        <v>4785799</v>
      </c>
      <c r="W86" s="71">
        <v>533</v>
      </c>
      <c r="X86" s="71">
        <v>262</v>
      </c>
      <c r="Y86" s="71">
        <v>271</v>
      </c>
      <c r="AA86" s="69" t="s">
        <v>1240</v>
      </c>
      <c r="AB86" s="124">
        <v>4761003</v>
      </c>
      <c r="AC86" s="124">
        <v>554</v>
      </c>
      <c r="AD86" s="124">
        <v>204</v>
      </c>
      <c r="AE86" s="124">
        <v>350</v>
      </c>
    </row>
    <row r="87" spans="1:31" ht="15.75" thickBot="1">
      <c r="A87" s="48" t="s">
        <v>690</v>
      </c>
      <c r="B87" s="97" t="s">
        <v>690</v>
      </c>
      <c r="C87" s="120">
        <v>32</v>
      </c>
      <c r="D87" s="35"/>
      <c r="E87" s="118" t="s">
        <v>690</v>
      </c>
      <c r="F87" s="118">
        <v>34</v>
      </c>
      <c r="G87" s="109"/>
      <c r="O87" s="71">
        <v>1411801</v>
      </c>
      <c r="P87" s="69" t="s">
        <v>1002</v>
      </c>
      <c r="Q87" s="71">
        <v>504</v>
      </c>
      <c r="R87" s="71">
        <v>73</v>
      </c>
      <c r="S87" s="71">
        <v>431</v>
      </c>
      <c r="U87" s="100" t="s">
        <v>1002</v>
      </c>
      <c r="V87" s="71">
        <v>1411801</v>
      </c>
      <c r="W87" s="71">
        <v>524</v>
      </c>
      <c r="X87" s="71">
        <v>77</v>
      </c>
      <c r="Y87" s="71">
        <v>447</v>
      </c>
      <c r="AA87" s="69" t="s">
        <v>1260</v>
      </c>
      <c r="AB87" s="124">
        <v>4785799</v>
      </c>
      <c r="AC87" s="124">
        <v>545</v>
      </c>
      <c r="AD87" s="124">
        <v>267</v>
      </c>
      <c r="AE87" s="124">
        <v>278</v>
      </c>
    </row>
    <row r="88" spans="1:31" ht="15.75" thickBot="1">
      <c r="A88" s="48" t="s">
        <v>468</v>
      </c>
      <c r="B88" s="96" t="s">
        <v>468</v>
      </c>
      <c r="C88" s="120">
        <v>68</v>
      </c>
      <c r="D88" s="35"/>
      <c r="E88" s="118" t="s">
        <v>468</v>
      </c>
      <c r="F88" s="118">
        <v>68</v>
      </c>
      <c r="G88" s="108"/>
      <c r="O88" s="71">
        <v>4789002</v>
      </c>
      <c r="P88" s="69" t="s">
        <v>1262</v>
      </c>
      <c r="Q88" s="71">
        <v>492</v>
      </c>
      <c r="R88" s="71">
        <v>192</v>
      </c>
      <c r="S88" s="71">
        <v>300</v>
      </c>
      <c r="U88" s="100" t="s">
        <v>1217</v>
      </c>
      <c r="V88" s="71">
        <v>4743100</v>
      </c>
      <c r="W88" s="71">
        <v>512</v>
      </c>
      <c r="X88" s="71">
        <v>376</v>
      </c>
      <c r="Y88" s="71">
        <v>136</v>
      </c>
      <c r="AA88" s="69" t="s">
        <v>1002</v>
      </c>
      <c r="AB88" s="124">
        <v>1411801</v>
      </c>
      <c r="AC88" s="124">
        <v>539</v>
      </c>
      <c r="AD88" s="124">
        <v>80</v>
      </c>
      <c r="AE88" s="124">
        <v>459</v>
      </c>
    </row>
    <row r="89" spans="1:31" ht="15.75" thickBot="1">
      <c r="A89" s="48" t="s">
        <v>457</v>
      </c>
      <c r="B89" s="97" t="s">
        <v>457</v>
      </c>
      <c r="C89" s="120">
        <v>72</v>
      </c>
      <c r="D89" s="35"/>
      <c r="E89" s="118" t="s">
        <v>457</v>
      </c>
      <c r="F89" s="118">
        <v>74</v>
      </c>
      <c r="G89" s="109"/>
      <c r="O89" s="71">
        <v>4743100</v>
      </c>
      <c r="P89" s="69" t="s">
        <v>1217</v>
      </c>
      <c r="Q89" s="71">
        <v>488</v>
      </c>
      <c r="R89" s="71">
        <v>358</v>
      </c>
      <c r="S89" s="71">
        <v>130</v>
      </c>
      <c r="U89" s="100" t="s">
        <v>1340</v>
      </c>
      <c r="V89" s="71">
        <v>7319003</v>
      </c>
      <c r="W89" s="71">
        <v>510</v>
      </c>
      <c r="X89" s="71">
        <v>327</v>
      </c>
      <c r="Y89" s="71">
        <v>183</v>
      </c>
      <c r="AA89" s="69" t="s">
        <v>1217</v>
      </c>
      <c r="AB89" s="124">
        <v>4743100</v>
      </c>
      <c r="AC89" s="124">
        <v>530</v>
      </c>
      <c r="AD89" s="124">
        <v>392</v>
      </c>
      <c r="AE89" s="124">
        <v>138</v>
      </c>
    </row>
    <row r="90" spans="1:31" ht="15.75" thickBot="1">
      <c r="A90" s="48" t="s">
        <v>373</v>
      </c>
      <c r="B90" s="96" t="s">
        <v>373</v>
      </c>
      <c r="C90" s="120">
        <v>111</v>
      </c>
      <c r="D90" s="35"/>
      <c r="E90" s="118" t="s">
        <v>373</v>
      </c>
      <c r="F90" s="118">
        <v>116</v>
      </c>
      <c r="G90" s="108"/>
      <c r="O90" s="71">
        <v>9609299</v>
      </c>
      <c r="P90" s="69" t="s">
        <v>1449</v>
      </c>
      <c r="Q90" s="71">
        <v>485</v>
      </c>
      <c r="R90" s="71">
        <v>361</v>
      </c>
      <c r="S90" s="71">
        <v>124</v>
      </c>
      <c r="U90" s="100" t="s">
        <v>1262</v>
      </c>
      <c r="V90" s="71">
        <v>4789002</v>
      </c>
      <c r="W90" s="71">
        <v>509</v>
      </c>
      <c r="X90" s="71">
        <v>199</v>
      </c>
      <c r="Y90" s="71">
        <v>310</v>
      </c>
      <c r="AA90" s="69" t="s">
        <v>1262</v>
      </c>
      <c r="AB90" s="124">
        <v>4789002</v>
      </c>
      <c r="AC90" s="124">
        <v>524</v>
      </c>
      <c r="AD90" s="124">
        <v>208</v>
      </c>
      <c r="AE90" s="124">
        <v>316</v>
      </c>
    </row>
    <row r="91" spans="1:31" ht="21" customHeight="1" thickBot="1">
      <c r="A91" s="48" t="s">
        <v>582</v>
      </c>
      <c r="B91" s="97" t="s">
        <v>582</v>
      </c>
      <c r="C91" s="120">
        <v>46</v>
      </c>
      <c r="D91" s="35"/>
      <c r="E91" s="118" t="s">
        <v>582</v>
      </c>
      <c r="F91" s="118">
        <v>48</v>
      </c>
      <c r="G91" s="109"/>
      <c r="O91" s="71">
        <v>1340599</v>
      </c>
      <c r="P91" s="69" t="s">
        <v>997</v>
      </c>
      <c r="Q91" s="71">
        <v>466</v>
      </c>
      <c r="R91" s="71">
        <v>48</v>
      </c>
      <c r="S91" s="71">
        <v>418</v>
      </c>
      <c r="U91" s="100" t="s">
        <v>1449</v>
      </c>
      <c r="V91" s="71">
        <v>9609299</v>
      </c>
      <c r="W91" s="71">
        <v>501</v>
      </c>
      <c r="X91" s="71">
        <v>373</v>
      </c>
      <c r="Y91" s="71">
        <v>128</v>
      </c>
      <c r="AA91" s="69" t="s">
        <v>1449</v>
      </c>
      <c r="AB91" s="124">
        <v>9609299</v>
      </c>
      <c r="AC91" s="124">
        <v>514</v>
      </c>
      <c r="AD91" s="124">
        <v>381</v>
      </c>
      <c r="AE91" s="124">
        <v>133</v>
      </c>
    </row>
    <row r="92" spans="1:31" ht="24" thickBot="1">
      <c r="A92" s="48" t="s">
        <v>316</v>
      </c>
      <c r="B92" s="96" t="s">
        <v>316</v>
      </c>
      <c r="C92" s="120">
        <v>136</v>
      </c>
      <c r="D92" s="35"/>
      <c r="E92" s="118" t="s">
        <v>316</v>
      </c>
      <c r="F92" s="118">
        <v>141</v>
      </c>
      <c r="G92" s="108"/>
      <c r="O92" s="71">
        <v>8599603</v>
      </c>
      <c r="P92" s="69" t="s">
        <v>1401</v>
      </c>
      <c r="Q92" s="71">
        <v>461</v>
      </c>
      <c r="R92" s="71">
        <v>329</v>
      </c>
      <c r="S92" s="71">
        <v>132</v>
      </c>
      <c r="U92" s="100" t="s">
        <v>997</v>
      </c>
      <c r="V92" s="71">
        <v>1340599</v>
      </c>
      <c r="W92" s="71">
        <v>492</v>
      </c>
      <c r="X92" s="71">
        <v>50</v>
      </c>
      <c r="Y92" s="71">
        <v>442</v>
      </c>
      <c r="AA92" s="69" t="s">
        <v>997</v>
      </c>
      <c r="AB92" s="124">
        <v>1340599</v>
      </c>
      <c r="AC92" s="124">
        <v>511</v>
      </c>
      <c r="AD92" s="124">
        <v>53</v>
      </c>
      <c r="AE92" s="124">
        <v>458</v>
      </c>
    </row>
    <row r="93" spans="1:31" ht="15.75" thickBot="1">
      <c r="A93" s="48" t="s">
        <v>691</v>
      </c>
      <c r="B93" s="97" t="s">
        <v>691</v>
      </c>
      <c r="C93" s="120">
        <v>29</v>
      </c>
      <c r="D93" s="35"/>
      <c r="E93" s="118" t="s">
        <v>691</v>
      </c>
      <c r="F93" s="118">
        <v>31</v>
      </c>
      <c r="G93" s="109"/>
      <c r="O93" s="71">
        <v>7319003</v>
      </c>
      <c r="P93" s="69" t="s">
        <v>1340</v>
      </c>
      <c r="Q93" s="71">
        <v>458</v>
      </c>
      <c r="R93" s="71">
        <v>303</v>
      </c>
      <c r="S93" s="71">
        <v>155</v>
      </c>
      <c r="U93" s="100" t="s">
        <v>1401</v>
      </c>
      <c r="V93" s="71">
        <v>8599603</v>
      </c>
      <c r="W93" s="71">
        <v>485</v>
      </c>
      <c r="X93" s="71">
        <v>348</v>
      </c>
      <c r="Y93" s="71">
        <v>137</v>
      </c>
      <c r="AA93" s="69" t="s">
        <v>1401</v>
      </c>
      <c r="AB93" s="124">
        <v>8599603</v>
      </c>
      <c r="AC93" s="124">
        <v>501</v>
      </c>
      <c r="AD93" s="124">
        <v>359</v>
      </c>
      <c r="AE93" s="124">
        <v>142</v>
      </c>
    </row>
    <row r="94" spans="1:31" ht="15.75" thickBot="1">
      <c r="A94" s="48" t="s">
        <v>253</v>
      </c>
      <c r="B94" s="96" t="s">
        <v>253</v>
      </c>
      <c r="C94" s="120">
        <v>214</v>
      </c>
      <c r="D94" s="35"/>
      <c r="E94" s="118" t="s">
        <v>253</v>
      </c>
      <c r="F94" s="118">
        <v>226</v>
      </c>
      <c r="G94" s="108"/>
      <c r="O94" s="71">
        <v>4754701</v>
      </c>
      <c r="P94" s="69" t="s">
        <v>1228</v>
      </c>
      <c r="Q94" s="71">
        <v>450</v>
      </c>
      <c r="R94" s="71">
        <v>298</v>
      </c>
      <c r="S94" s="71">
        <v>152</v>
      </c>
      <c r="U94" s="100" t="s">
        <v>1228</v>
      </c>
      <c r="V94" s="71">
        <v>4754701</v>
      </c>
      <c r="W94" s="71">
        <v>479</v>
      </c>
      <c r="X94" s="71">
        <v>316</v>
      </c>
      <c r="Y94" s="71">
        <v>163</v>
      </c>
      <c r="AA94" s="69" t="s">
        <v>1228</v>
      </c>
      <c r="AB94" s="124">
        <v>4754701</v>
      </c>
      <c r="AC94" s="124">
        <v>490</v>
      </c>
      <c r="AD94" s="124">
        <v>322</v>
      </c>
      <c r="AE94" s="124">
        <v>168</v>
      </c>
    </row>
    <row r="95" spans="1:31" ht="15.75" thickBot="1">
      <c r="A95" s="48" t="s">
        <v>250</v>
      </c>
      <c r="B95" s="97" t="s">
        <v>250</v>
      </c>
      <c r="C95" s="120">
        <v>200</v>
      </c>
      <c r="D95" s="35"/>
      <c r="E95" s="118" t="s">
        <v>250</v>
      </c>
      <c r="F95" s="118">
        <v>217</v>
      </c>
      <c r="G95" s="109"/>
      <c r="O95" s="71">
        <v>8230002</v>
      </c>
      <c r="P95" s="69" t="s">
        <v>1385</v>
      </c>
      <c r="Q95" s="71">
        <v>424</v>
      </c>
      <c r="R95" s="71">
        <v>191</v>
      </c>
      <c r="S95" s="71">
        <v>233</v>
      </c>
      <c r="U95" s="100" t="s">
        <v>1385</v>
      </c>
      <c r="V95" s="71">
        <v>8230002</v>
      </c>
      <c r="W95" s="71">
        <v>451</v>
      </c>
      <c r="X95" s="71">
        <v>203</v>
      </c>
      <c r="Y95" s="71">
        <v>248</v>
      </c>
      <c r="AA95" s="69" t="s">
        <v>1385</v>
      </c>
      <c r="AB95" s="124">
        <v>8230002</v>
      </c>
      <c r="AC95" s="124">
        <v>465</v>
      </c>
      <c r="AD95" s="124">
        <v>211</v>
      </c>
      <c r="AE95" s="124">
        <v>254</v>
      </c>
    </row>
    <row r="96" spans="1:31" ht="15.75" thickBot="1">
      <c r="A96" s="48" t="s">
        <v>840</v>
      </c>
      <c r="B96" s="96" t="s">
        <v>840</v>
      </c>
      <c r="C96" s="120">
        <v>12</v>
      </c>
      <c r="D96" s="35"/>
      <c r="E96" s="118" t="s">
        <v>840</v>
      </c>
      <c r="F96" s="118">
        <v>12</v>
      </c>
      <c r="G96" s="108"/>
      <c r="O96" s="71">
        <v>4721104</v>
      </c>
      <c r="P96" s="69" t="s">
        <v>1206</v>
      </c>
      <c r="Q96" s="71">
        <v>409</v>
      </c>
      <c r="R96" s="71">
        <v>179</v>
      </c>
      <c r="S96" s="71">
        <v>230</v>
      </c>
      <c r="U96" s="100" t="s">
        <v>1310</v>
      </c>
      <c r="V96" s="71">
        <v>5819100</v>
      </c>
      <c r="W96" s="71">
        <v>431</v>
      </c>
      <c r="X96" s="71">
        <v>274</v>
      </c>
      <c r="Y96" s="71">
        <v>157</v>
      </c>
      <c r="AA96" s="69" t="s">
        <v>1310</v>
      </c>
      <c r="AB96" s="124">
        <v>5819100</v>
      </c>
      <c r="AC96" s="124">
        <v>463</v>
      </c>
      <c r="AD96" s="124">
        <v>289</v>
      </c>
      <c r="AE96" s="124">
        <v>174</v>
      </c>
    </row>
    <row r="97" spans="1:31" ht="15.75" thickBot="1">
      <c r="A97" s="48" t="s">
        <v>841</v>
      </c>
      <c r="B97" s="97" t="s">
        <v>841</v>
      </c>
      <c r="C97" s="120">
        <v>14</v>
      </c>
      <c r="D97" s="35"/>
      <c r="E97" s="118" t="s">
        <v>841</v>
      </c>
      <c r="F97" s="118">
        <v>14</v>
      </c>
      <c r="G97" s="109"/>
      <c r="O97" s="71">
        <v>1813099</v>
      </c>
      <c r="P97" s="69" t="s">
        <v>1033</v>
      </c>
      <c r="Q97" s="71">
        <v>401</v>
      </c>
      <c r="R97" s="71">
        <v>297</v>
      </c>
      <c r="S97" s="71">
        <v>104</v>
      </c>
      <c r="U97" s="100" t="s">
        <v>1206</v>
      </c>
      <c r="V97" s="71">
        <v>4721104</v>
      </c>
      <c r="W97" s="71">
        <v>426</v>
      </c>
      <c r="X97" s="71">
        <v>186</v>
      </c>
      <c r="Y97" s="71">
        <v>240</v>
      </c>
      <c r="AA97" s="69" t="s">
        <v>1206</v>
      </c>
      <c r="AB97" s="124">
        <v>4721104</v>
      </c>
      <c r="AC97" s="124">
        <v>444</v>
      </c>
      <c r="AD97" s="124">
        <v>195</v>
      </c>
      <c r="AE97" s="124">
        <v>249</v>
      </c>
    </row>
    <row r="98" spans="1:31" ht="15.75" thickBot="1">
      <c r="A98" s="48" t="s">
        <v>345</v>
      </c>
      <c r="B98" s="96" t="s">
        <v>345</v>
      </c>
      <c r="C98" s="120">
        <v>128</v>
      </c>
      <c r="D98" s="35"/>
      <c r="E98" s="118" t="s">
        <v>345</v>
      </c>
      <c r="F98" s="118">
        <v>127</v>
      </c>
      <c r="G98" s="108"/>
      <c r="O98" s="71">
        <v>5819100</v>
      </c>
      <c r="P98" s="69" t="s">
        <v>1310</v>
      </c>
      <c r="Q98" s="71">
        <v>397</v>
      </c>
      <c r="R98" s="71">
        <v>252</v>
      </c>
      <c r="S98" s="71">
        <v>145</v>
      </c>
      <c r="U98" s="100" t="s">
        <v>1033</v>
      </c>
      <c r="V98" s="71">
        <v>1813099</v>
      </c>
      <c r="W98" s="71">
        <v>415</v>
      </c>
      <c r="X98" s="71">
        <v>311</v>
      </c>
      <c r="Y98" s="71">
        <v>104</v>
      </c>
      <c r="AA98" s="69" t="s">
        <v>1437</v>
      </c>
      <c r="AB98" s="124">
        <v>9601701</v>
      </c>
      <c r="AC98" s="124">
        <v>430</v>
      </c>
      <c r="AD98" s="124">
        <v>53</v>
      </c>
      <c r="AE98" s="124">
        <v>377</v>
      </c>
    </row>
    <row r="99" spans="1:31" ht="15.75" thickBot="1">
      <c r="A99" s="48" t="s">
        <v>230</v>
      </c>
      <c r="B99" s="97" t="s">
        <v>230</v>
      </c>
      <c r="C99" s="120">
        <v>244</v>
      </c>
      <c r="D99" s="35"/>
      <c r="E99" s="118" t="s">
        <v>230</v>
      </c>
      <c r="F99" s="118">
        <v>270</v>
      </c>
      <c r="G99" s="109"/>
      <c r="O99" s="71">
        <v>9601701</v>
      </c>
      <c r="P99" s="69" t="s">
        <v>1437</v>
      </c>
      <c r="Q99" s="71">
        <v>393</v>
      </c>
      <c r="R99" s="71">
        <v>51</v>
      </c>
      <c r="S99" s="71">
        <v>342</v>
      </c>
      <c r="U99" s="100" t="s">
        <v>1446</v>
      </c>
      <c r="V99" s="71">
        <v>9609203</v>
      </c>
      <c r="W99" s="71">
        <v>411</v>
      </c>
      <c r="X99" s="71">
        <v>152</v>
      </c>
      <c r="Y99" s="71">
        <v>259</v>
      </c>
      <c r="AA99" s="69" t="s">
        <v>1446</v>
      </c>
      <c r="AB99" s="124">
        <v>9609203</v>
      </c>
      <c r="AC99" s="124">
        <v>430</v>
      </c>
      <c r="AD99" s="124">
        <v>162</v>
      </c>
      <c r="AE99" s="124">
        <v>268</v>
      </c>
    </row>
    <row r="100" spans="1:31" ht="15.75" thickBot="1">
      <c r="A100" s="48" t="s">
        <v>274</v>
      </c>
      <c r="B100" s="96" t="s">
        <v>274</v>
      </c>
      <c r="C100" s="120">
        <v>171</v>
      </c>
      <c r="D100" s="35"/>
      <c r="E100" s="118" t="s">
        <v>274</v>
      </c>
      <c r="F100" s="118">
        <v>182</v>
      </c>
      <c r="G100" s="108"/>
      <c r="O100" s="71">
        <v>9609203</v>
      </c>
      <c r="P100" s="69" t="s">
        <v>1446</v>
      </c>
      <c r="Q100" s="71">
        <v>389</v>
      </c>
      <c r="R100" s="71">
        <v>143</v>
      </c>
      <c r="S100" s="71">
        <v>246</v>
      </c>
      <c r="U100" s="100" t="s">
        <v>1437</v>
      </c>
      <c r="V100" s="71">
        <v>9601701</v>
      </c>
      <c r="W100" s="71">
        <v>409</v>
      </c>
      <c r="X100" s="71">
        <v>52</v>
      </c>
      <c r="Y100" s="71">
        <v>357</v>
      </c>
      <c r="AA100" s="69" t="s">
        <v>1033</v>
      </c>
      <c r="AB100" s="124">
        <v>1813099</v>
      </c>
      <c r="AC100" s="124">
        <v>423</v>
      </c>
      <c r="AD100" s="124">
        <v>317</v>
      </c>
      <c r="AE100" s="124">
        <v>106</v>
      </c>
    </row>
    <row r="101" spans="1:31" ht="15.75" thickBot="1">
      <c r="A101" s="48" t="s">
        <v>825</v>
      </c>
      <c r="B101" s="97" t="s">
        <v>825</v>
      </c>
      <c r="C101" s="120">
        <v>14</v>
      </c>
      <c r="D101" s="35"/>
      <c r="E101" s="118" t="s">
        <v>825</v>
      </c>
      <c r="F101" s="118">
        <v>14</v>
      </c>
      <c r="G101" s="109"/>
      <c r="O101" s="71">
        <v>7911200</v>
      </c>
      <c r="P101" s="69" t="s">
        <v>1370</v>
      </c>
      <c r="Q101" s="71">
        <v>388</v>
      </c>
      <c r="R101" s="71">
        <v>205</v>
      </c>
      <c r="S101" s="71">
        <v>183</v>
      </c>
      <c r="U101" s="100" t="s">
        <v>1370</v>
      </c>
      <c r="V101" s="71">
        <v>7911200</v>
      </c>
      <c r="W101" s="71">
        <v>406</v>
      </c>
      <c r="X101" s="71">
        <v>213</v>
      </c>
      <c r="Y101" s="71">
        <v>193</v>
      </c>
      <c r="AA101" s="69" t="s">
        <v>1370</v>
      </c>
      <c r="AB101" s="124">
        <v>7911200</v>
      </c>
      <c r="AC101" s="124">
        <v>412</v>
      </c>
      <c r="AD101" s="124">
        <v>217</v>
      </c>
      <c r="AE101" s="124">
        <v>195</v>
      </c>
    </row>
    <row r="102" spans="1:31" ht="15.75" thickBot="1">
      <c r="A102" s="48" t="s">
        <v>157</v>
      </c>
      <c r="B102" s="96" t="s">
        <v>157</v>
      </c>
      <c r="C102" s="120">
        <v>396</v>
      </c>
      <c r="D102" s="35"/>
      <c r="E102" s="118" t="s">
        <v>157</v>
      </c>
      <c r="F102" s="118">
        <v>415</v>
      </c>
      <c r="G102" s="108"/>
      <c r="O102" s="71">
        <v>1813001</v>
      </c>
      <c r="P102" s="69" t="s">
        <v>1032</v>
      </c>
      <c r="Q102" s="71">
        <v>373</v>
      </c>
      <c r="R102" s="71">
        <v>288</v>
      </c>
      <c r="S102" s="71">
        <v>85</v>
      </c>
      <c r="U102" s="100" t="s">
        <v>1032</v>
      </c>
      <c r="V102" s="71">
        <v>1813001</v>
      </c>
      <c r="W102" s="71">
        <v>392</v>
      </c>
      <c r="X102" s="71">
        <v>300</v>
      </c>
      <c r="Y102" s="71">
        <v>92</v>
      </c>
      <c r="AA102" s="69" t="s">
        <v>1032</v>
      </c>
      <c r="AB102" s="124">
        <v>1813001</v>
      </c>
      <c r="AC102" s="124">
        <v>400</v>
      </c>
      <c r="AD102" s="124">
        <v>306</v>
      </c>
      <c r="AE102" s="124">
        <v>94</v>
      </c>
    </row>
    <row r="103" spans="1:31" ht="35.25" thickBot="1">
      <c r="A103" s="48" t="s">
        <v>270</v>
      </c>
      <c r="B103" s="97" t="s">
        <v>270</v>
      </c>
      <c r="C103" s="120">
        <v>181</v>
      </c>
      <c r="D103" s="35"/>
      <c r="E103" s="118" t="s">
        <v>270</v>
      </c>
      <c r="F103" s="118">
        <v>185</v>
      </c>
      <c r="G103" s="109"/>
      <c r="O103" s="71">
        <v>4757100</v>
      </c>
      <c r="P103" s="69" t="s">
        <v>1235</v>
      </c>
      <c r="Q103" s="71">
        <v>368</v>
      </c>
      <c r="R103" s="71">
        <v>273</v>
      </c>
      <c r="S103" s="71">
        <v>95</v>
      </c>
      <c r="U103" s="100" t="s">
        <v>1235</v>
      </c>
      <c r="V103" s="71">
        <v>4757100</v>
      </c>
      <c r="W103" s="71">
        <v>390</v>
      </c>
      <c r="X103" s="71">
        <v>288</v>
      </c>
      <c r="Y103" s="71">
        <v>102</v>
      </c>
      <c r="AA103" s="69" t="s">
        <v>1235</v>
      </c>
      <c r="AB103" s="124">
        <v>4757100</v>
      </c>
      <c r="AC103" s="124">
        <v>400</v>
      </c>
      <c r="AD103" s="124">
        <v>297</v>
      </c>
      <c r="AE103" s="124">
        <v>103</v>
      </c>
    </row>
    <row r="104" spans="1:31" ht="15.75" thickBot="1">
      <c r="A104" s="48" t="s">
        <v>586</v>
      </c>
      <c r="B104" s="96" t="s">
        <v>586</v>
      </c>
      <c r="C104" s="120">
        <v>44</v>
      </c>
      <c r="D104" s="35"/>
      <c r="E104" s="118" t="s">
        <v>586</v>
      </c>
      <c r="F104" s="118">
        <v>48</v>
      </c>
      <c r="G104" s="108"/>
      <c r="O104" s="71">
        <v>7722500</v>
      </c>
      <c r="P104" s="69" t="s">
        <v>1355</v>
      </c>
      <c r="Q104" s="71">
        <v>366</v>
      </c>
      <c r="R104" s="71">
        <v>210</v>
      </c>
      <c r="S104" s="71">
        <v>156</v>
      </c>
      <c r="U104" s="100" t="s">
        <v>1256</v>
      </c>
      <c r="V104" s="71">
        <v>4783101</v>
      </c>
      <c r="W104" s="71">
        <v>373</v>
      </c>
      <c r="X104" s="71">
        <v>137</v>
      </c>
      <c r="Y104" s="71">
        <v>236</v>
      </c>
      <c r="AA104" s="69" t="s">
        <v>1256</v>
      </c>
      <c r="AB104" s="124">
        <v>4783101</v>
      </c>
      <c r="AC104" s="124">
        <v>394</v>
      </c>
      <c r="AD104" s="124">
        <v>146</v>
      </c>
      <c r="AE104" s="124">
        <v>248</v>
      </c>
    </row>
    <row r="105" spans="1:31" ht="15.75" thickBot="1">
      <c r="A105" s="48" t="s">
        <v>842</v>
      </c>
      <c r="B105" s="97" t="s">
        <v>842</v>
      </c>
      <c r="C105" s="120">
        <v>16</v>
      </c>
      <c r="D105" s="35"/>
      <c r="E105" s="118" t="s">
        <v>842</v>
      </c>
      <c r="F105" s="118">
        <v>16</v>
      </c>
      <c r="G105" s="109"/>
      <c r="O105" s="71">
        <v>5590699</v>
      </c>
      <c r="P105" s="69" t="s">
        <v>1298</v>
      </c>
      <c r="Q105" s="71">
        <v>353</v>
      </c>
      <c r="R105" s="71">
        <v>140</v>
      </c>
      <c r="S105" s="71">
        <v>213</v>
      </c>
      <c r="U105" s="100" t="s">
        <v>1355</v>
      </c>
      <c r="V105" s="71">
        <v>7722500</v>
      </c>
      <c r="W105" s="71">
        <v>373</v>
      </c>
      <c r="X105" s="71">
        <v>212</v>
      </c>
      <c r="Y105" s="71">
        <v>161</v>
      </c>
      <c r="AA105" s="69" t="s">
        <v>1355</v>
      </c>
      <c r="AB105" s="124">
        <v>7722500</v>
      </c>
      <c r="AC105" s="124">
        <v>380</v>
      </c>
      <c r="AD105" s="124">
        <v>219</v>
      </c>
      <c r="AE105" s="124">
        <v>161</v>
      </c>
    </row>
    <row r="106" spans="1:31" ht="15.75" thickBot="1">
      <c r="A106" s="48" t="s">
        <v>204</v>
      </c>
      <c r="B106" s="96" t="s">
        <v>204</v>
      </c>
      <c r="C106" s="120">
        <v>274</v>
      </c>
      <c r="D106" s="35"/>
      <c r="E106" s="118" t="s">
        <v>204</v>
      </c>
      <c r="F106" s="118">
        <v>279</v>
      </c>
      <c r="G106" s="108"/>
      <c r="O106" s="71">
        <v>4783101</v>
      </c>
      <c r="P106" s="69" t="s">
        <v>1256</v>
      </c>
      <c r="Q106" s="71">
        <v>350</v>
      </c>
      <c r="R106" s="71">
        <v>130</v>
      </c>
      <c r="S106" s="71">
        <v>220</v>
      </c>
      <c r="U106" s="100" t="s">
        <v>1298</v>
      </c>
      <c r="V106" s="71">
        <v>5590699</v>
      </c>
      <c r="W106" s="71">
        <v>367</v>
      </c>
      <c r="X106" s="71">
        <v>148</v>
      </c>
      <c r="Y106" s="71">
        <v>219</v>
      </c>
      <c r="AA106" s="69" t="s">
        <v>1298</v>
      </c>
      <c r="AB106" s="124">
        <v>5590699</v>
      </c>
      <c r="AC106" s="124">
        <v>378</v>
      </c>
      <c r="AD106" s="124">
        <v>152</v>
      </c>
      <c r="AE106" s="124">
        <v>226</v>
      </c>
    </row>
    <row r="107" spans="1:31" ht="15.75" thickBot="1">
      <c r="A107" s="48" t="s">
        <v>244</v>
      </c>
      <c r="B107" s="97" t="s">
        <v>244</v>
      </c>
      <c r="C107" s="120">
        <v>219</v>
      </c>
      <c r="D107" s="35"/>
      <c r="E107" s="118" t="s">
        <v>244</v>
      </c>
      <c r="F107" s="118">
        <v>227</v>
      </c>
      <c r="G107" s="109"/>
      <c r="O107" s="71">
        <v>5812300</v>
      </c>
      <c r="P107" s="69" t="s">
        <v>1308</v>
      </c>
      <c r="Q107" s="71">
        <v>349</v>
      </c>
      <c r="R107" s="71">
        <v>233</v>
      </c>
      <c r="S107" s="71">
        <v>116</v>
      </c>
      <c r="U107" s="100" t="s">
        <v>1308</v>
      </c>
      <c r="V107" s="71">
        <v>5812300</v>
      </c>
      <c r="W107" s="71">
        <v>362</v>
      </c>
      <c r="X107" s="71">
        <v>239</v>
      </c>
      <c r="Y107" s="71">
        <v>123</v>
      </c>
      <c r="AA107" s="69" t="s">
        <v>1308</v>
      </c>
      <c r="AB107" s="124">
        <v>5812300</v>
      </c>
      <c r="AC107" s="124">
        <v>375</v>
      </c>
      <c r="AD107" s="124">
        <v>247</v>
      </c>
      <c r="AE107" s="124">
        <v>128</v>
      </c>
    </row>
    <row r="108" spans="1:31" ht="17.25" customHeight="1" thickBot="1">
      <c r="A108" s="48" t="s">
        <v>624</v>
      </c>
      <c r="B108" s="96" t="s">
        <v>624</v>
      </c>
      <c r="C108" s="120">
        <v>46</v>
      </c>
      <c r="D108" s="35"/>
      <c r="E108" s="118" t="s">
        <v>624</v>
      </c>
      <c r="F108" s="118">
        <v>48</v>
      </c>
      <c r="G108" s="108"/>
      <c r="O108" s="71">
        <v>1093701</v>
      </c>
      <c r="P108" s="69" t="s">
        <v>980</v>
      </c>
      <c r="Q108" s="71">
        <v>337</v>
      </c>
      <c r="R108" s="71">
        <v>56</v>
      </c>
      <c r="S108" s="71">
        <v>281</v>
      </c>
      <c r="U108" s="100" t="s">
        <v>1142</v>
      </c>
      <c r="V108" s="71">
        <v>4330405</v>
      </c>
      <c r="W108" s="71">
        <v>355</v>
      </c>
      <c r="X108" s="71">
        <v>330</v>
      </c>
      <c r="Y108" s="71">
        <v>25</v>
      </c>
      <c r="AA108" s="69" t="s">
        <v>1142</v>
      </c>
      <c r="AB108" s="124">
        <v>4330405</v>
      </c>
      <c r="AC108" s="124">
        <v>369</v>
      </c>
      <c r="AD108" s="124">
        <v>342</v>
      </c>
      <c r="AE108" s="124">
        <v>27</v>
      </c>
    </row>
    <row r="109" spans="1:31" ht="15.75" thickBot="1">
      <c r="A109" s="48" t="s">
        <v>477</v>
      </c>
      <c r="B109" s="97" t="s">
        <v>477</v>
      </c>
      <c r="C109" s="120">
        <v>72</v>
      </c>
      <c r="D109" s="35"/>
      <c r="E109" s="118" t="s">
        <v>477</v>
      </c>
      <c r="F109" s="118">
        <v>74</v>
      </c>
      <c r="G109" s="109"/>
      <c r="O109" s="71">
        <v>4330405</v>
      </c>
      <c r="P109" s="69" t="s">
        <v>1142</v>
      </c>
      <c r="Q109" s="71">
        <v>335</v>
      </c>
      <c r="R109" s="71">
        <v>311</v>
      </c>
      <c r="S109" s="71">
        <v>24</v>
      </c>
      <c r="U109" s="100" t="s">
        <v>980</v>
      </c>
      <c r="V109" s="71">
        <v>1093701</v>
      </c>
      <c r="W109" s="71">
        <v>354</v>
      </c>
      <c r="X109" s="71">
        <v>59</v>
      </c>
      <c r="Y109" s="71">
        <v>295</v>
      </c>
      <c r="AA109" s="69" t="s">
        <v>980</v>
      </c>
      <c r="AB109" s="124">
        <v>1093701</v>
      </c>
      <c r="AC109" s="124">
        <v>360</v>
      </c>
      <c r="AD109" s="124">
        <v>61</v>
      </c>
      <c r="AE109" s="124">
        <v>299</v>
      </c>
    </row>
    <row r="110" spans="1:31" ht="15.75" thickBot="1">
      <c r="A110" s="48" t="s">
        <v>466</v>
      </c>
      <c r="B110" s="96" t="s">
        <v>466</v>
      </c>
      <c r="C110" s="120">
        <v>75</v>
      </c>
      <c r="D110" s="35"/>
      <c r="E110" s="118" t="s">
        <v>466</v>
      </c>
      <c r="F110" s="118">
        <v>75</v>
      </c>
      <c r="G110" s="108"/>
      <c r="O110" s="71">
        <v>8592903</v>
      </c>
      <c r="P110" s="69" t="s">
        <v>1398</v>
      </c>
      <c r="Q110" s="71">
        <v>326</v>
      </c>
      <c r="R110" s="71">
        <v>249</v>
      </c>
      <c r="S110" s="71">
        <v>77</v>
      </c>
      <c r="U110" s="100" t="s">
        <v>1398</v>
      </c>
      <c r="V110" s="71">
        <v>8592903</v>
      </c>
      <c r="W110" s="71">
        <v>346</v>
      </c>
      <c r="X110" s="71">
        <v>266</v>
      </c>
      <c r="Y110" s="71">
        <v>80</v>
      </c>
      <c r="AA110" s="69" t="s">
        <v>1022</v>
      </c>
      <c r="AB110" s="124">
        <v>1622699</v>
      </c>
      <c r="AC110" s="124">
        <v>357</v>
      </c>
      <c r="AD110" s="124">
        <v>346</v>
      </c>
      <c r="AE110" s="124">
        <v>11</v>
      </c>
    </row>
    <row r="111" spans="1:31" ht="15.75" thickBot="1">
      <c r="A111" s="48" t="s">
        <v>294</v>
      </c>
      <c r="B111" s="97" t="s">
        <v>294</v>
      </c>
      <c r="C111" s="120">
        <v>159</v>
      </c>
      <c r="D111" s="35"/>
      <c r="E111" s="118" t="s">
        <v>294</v>
      </c>
      <c r="F111" s="118">
        <v>167</v>
      </c>
      <c r="G111" s="109"/>
      <c r="O111" s="71">
        <v>7420004</v>
      </c>
      <c r="P111" s="69" t="s">
        <v>1347</v>
      </c>
      <c r="Q111" s="71">
        <v>324</v>
      </c>
      <c r="R111" s="71">
        <v>250</v>
      </c>
      <c r="S111" s="71">
        <v>74</v>
      </c>
      <c r="U111" s="100" t="s">
        <v>1236</v>
      </c>
      <c r="V111" s="71">
        <v>4759801</v>
      </c>
      <c r="W111" s="71">
        <v>342</v>
      </c>
      <c r="X111" s="71">
        <v>205</v>
      </c>
      <c r="Y111" s="71">
        <v>137</v>
      </c>
      <c r="AA111" s="69" t="s">
        <v>1236</v>
      </c>
      <c r="AB111" s="124">
        <v>4759801</v>
      </c>
      <c r="AC111" s="124">
        <v>353</v>
      </c>
      <c r="AD111" s="124">
        <v>213</v>
      </c>
      <c r="AE111" s="124">
        <v>140</v>
      </c>
    </row>
    <row r="112" spans="1:31" ht="15.75" thickBot="1">
      <c r="A112" s="48" t="s">
        <v>601</v>
      </c>
      <c r="B112" s="96" t="s">
        <v>601</v>
      </c>
      <c r="C112" s="120">
        <v>42</v>
      </c>
      <c r="D112" s="35"/>
      <c r="E112" s="118" t="s">
        <v>601</v>
      </c>
      <c r="F112" s="118">
        <v>45</v>
      </c>
      <c r="G112" s="108"/>
      <c r="O112" s="71">
        <v>4322302</v>
      </c>
      <c r="P112" s="69" t="s">
        <v>1131</v>
      </c>
      <c r="Q112" s="71">
        <v>323</v>
      </c>
      <c r="R112" s="71">
        <v>288</v>
      </c>
      <c r="S112" s="71">
        <v>35</v>
      </c>
      <c r="U112" s="100" t="s">
        <v>1347</v>
      </c>
      <c r="V112" s="71">
        <v>7420004</v>
      </c>
      <c r="W112" s="71">
        <v>338</v>
      </c>
      <c r="X112" s="71">
        <v>263</v>
      </c>
      <c r="Y112" s="71">
        <v>75</v>
      </c>
      <c r="AA112" s="69" t="s">
        <v>1398</v>
      </c>
      <c r="AB112" s="124">
        <v>8592903</v>
      </c>
      <c r="AC112" s="124">
        <v>351</v>
      </c>
      <c r="AD112" s="124">
        <v>271</v>
      </c>
      <c r="AE112" s="124">
        <v>80</v>
      </c>
    </row>
    <row r="113" spans="1:31" ht="15.75" thickBot="1">
      <c r="A113" s="48" t="s">
        <v>763</v>
      </c>
      <c r="B113" s="97" t="s">
        <v>763</v>
      </c>
      <c r="C113" s="120">
        <v>23</v>
      </c>
      <c r="D113" s="35"/>
      <c r="E113" s="118" t="s">
        <v>763</v>
      </c>
      <c r="F113" s="118">
        <v>23</v>
      </c>
      <c r="G113" s="109"/>
      <c r="O113" s="71">
        <v>1622699</v>
      </c>
      <c r="P113" s="69" t="s">
        <v>1022</v>
      </c>
      <c r="Q113" s="71">
        <v>321</v>
      </c>
      <c r="R113" s="71">
        <v>311</v>
      </c>
      <c r="S113" s="71">
        <v>10</v>
      </c>
      <c r="U113" s="100" t="s">
        <v>984</v>
      </c>
      <c r="V113" s="71">
        <v>1096100</v>
      </c>
      <c r="W113" s="71">
        <v>337</v>
      </c>
      <c r="X113" s="71">
        <v>132</v>
      </c>
      <c r="Y113" s="71">
        <v>205</v>
      </c>
      <c r="AA113" s="69" t="s">
        <v>1347</v>
      </c>
      <c r="AB113" s="124">
        <v>7420004</v>
      </c>
      <c r="AC113" s="124">
        <v>348</v>
      </c>
      <c r="AD113" s="124">
        <v>272</v>
      </c>
      <c r="AE113" s="124">
        <v>76</v>
      </c>
    </row>
    <row r="114" spans="1:31" ht="24" thickBot="1">
      <c r="A114" s="48" t="s">
        <v>363</v>
      </c>
      <c r="B114" s="96" t="s">
        <v>363</v>
      </c>
      <c r="C114" s="120">
        <v>117</v>
      </c>
      <c r="D114" s="35"/>
      <c r="E114" s="118" t="s">
        <v>363</v>
      </c>
      <c r="F114" s="118">
        <v>122</v>
      </c>
      <c r="G114" s="108"/>
      <c r="O114" s="71">
        <v>1096100</v>
      </c>
      <c r="P114" s="69" t="s">
        <v>984</v>
      </c>
      <c r="Q114" s="71">
        <v>318</v>
      </c>
      <c r="R114" s="71">
        <v>125</v>
      </c>
      <c r="S114" s="71">
        <v>193</v>
      </c>
      <c r="U114" s="100" t="s">
        <v>1022</v>
      </c>
      <c r="V114" s="71">
        <v>1622699</v>
      </c>
      <c r="W114" s="71">
        <v>335</v>
      </c>
      <c r="X114" s="71">
        <v>324</v>
      </c>
      <c r="Y114" s="71">
        <v>11</v>
      </c>
      <c r="AA114" s="69" t="s">
        <v>1358</v>
      </c>
      <c r="AB114" s="124">
        <v>7729202</v>
      </c>
      <c r="AC114" s="124">
        <v>348</v>
      </c>
      <c r="AD114" s="124">
        <v>172</v>
      </c>
      <c r="AE114" s="124">
        <v>176</v>
      </c>
    </row>
    <row r="115" spans="1:31" ht="15.75" customHeight="1" thickBot="1">
      <c r="A115" s="48" t="s">
        <v>124</v>
      </c>
      <c r="B115" s="97" t="s">
        <v>124</v>
      </c>
      <c r="C115" s="120">
        <v>628</v>
      </c>
      <c r="D115" s="35"/>
      <c r="E115" s="118" t="s">
        <v>124</v>
      </c>
      <c r="F115" s="118">
        <v>649</v>
      </c>
      <c r="G115" s="109"/>
      <c r="O115" s="71">
        <v>4759801</v>
      </c>
      <c r="P115" s="69" t="s">
        <v>1236</v>
      </c>
      <c r="Q115" s="71">
        <v>315</v>
      </c>
      <c r="R115" s="71">
        <v>195</v>
      </c>
      <c r="S115" s="71">
        <v>120</v>
      </c>
      <c r="U115" s="100" t="s">
        <v>1131</v>
      </c>
      <c r="V115" s="71">
        <v>4322302</v>
      </c>
      <c r="W115" s="71">
        <v>333</v>
      </c>
      <c r="X115" s="71">
        <v>297</v>
      </c>
      <c r="Y115" s="71">
        <v>36</v>
      </c>
      <c r="AA115" s="69" t="s">
        <v>984</v>
      </c>
      <c r="AB115" s="124">
        <v>1096100</v>
      </c>
      <c r="AC115" s="124">
        <v>344</v>
      </c>
      <c r="AD115" s="124">
        <v>135</v>
      </c>
      <c r="AE115" s="124">
        <v>209</v>
      </c>
    </row>
    <row r="116" spans="1:31" ht="24" thickBot="1">
      <c r="A116" s="48" t="s">
        <v>702</v>
      </c>
      <c r="B116" s="96" t="s">
        <v>702</v>
      </c>
      <c r="C116" s="120">
        <v>35</v>
      </c>
      <c r="D116" s="35"/>
      <c r="E116" s="118" t="s">
        <v>702</v>
      </c>
      <c r="F116" s="118">
        <v>40</v>
      </c>
      <c r="G116" s="108"/>
      <c r="O116" s="71">
        <v>9529104</v>
      </c>
      <c r="P116" s="69" t="s">
        <v>1433</v>
      </c>
      <c r="Q116" s="71">
        <v>314</v>
      </c>
      <c r="R116" s="71">
        <v>266</v>
      </c>
      <c r="S116" s="71">
        <v>48</v>
      </c>
      <c r="U116" s="100" t="s">
        <v>1354</v>
      </c>
      <c r="V116" s="71">
        <v>7721700</v>
      </c>
      <c r="W116" s="71">
        <v>329</v>
      </c>
      <c r="X116" s="71">
        <v>177</v>
      </c>
      <c r="Y116" s="71">
        <v>152</v>
      </c>
      <c r="AA116" s="69" t="s">
        <v>1131</v>
      </c>
      <c r="AB116" s="124">
        <v>4322302</v>
      </c>
      <c r="AC116" s="124">
        <v>340</v>
      </c>
      <c r="AD116" s="124">
        <v>303</v>
      </c>
      <c r="AE116" s="124">
        <v>37</v>
      </c>
    </row>
    <row r="117" spans="1:31" ht="14.25" customHeight="1" thickBot="1">
      <c r="A117" s="48" t="s">
        <v>779</v>
      </c>
      <c r="B117" s="97" t="s">
        <v>779</v>
      </c>
      <c r="C117" s="120">
        <v>25</v>
      </c>
      <c r="D117" s="35"/>
      <c r="E117" s="118" t="s">
        <v>779</v>
      </c>
      <c r="F117" s="118">
        <v>25</v>
      </c>
      <c r="G117" s="109"/>
      <c r="O117" s="71">
        <v>7721700</v>
      </c>
      <c r="P117" s="69" t="s">
        <v>1354</v>
      </c>
      <c r="Q117" s="71">
        <v>312</v>
      </c>
      <c r="R117" s="71">
        <v>169</v>
      </c>
      <c r="S117" s="71">
        <v>143</v>
      </c>
      <c r="U117" s="100" t="s">
        <v>1358</v>
      </c>
      <c r="V117" s="71">
        <v>7729202</v>
      </c>
      <c r="W117" s="71">
        <v>327</v>
      </c>
      <c r="X117" s="71">
        <v>166</v>
      </c>
      <c r="Y117" s="71">
        <v>161</v>
      </c>
      <c r="AA117" s="69" t="s">
        <v>1354</v>
      </c>
      <c r="AB117" s="124">
        <v>7721700</v>
      </c>
      <c r="AC117" s="124">
        <v>335</v>
      </c>
      <c r="AD117" s="124">
        <v>178</v>
      </c>
      <c r="AE117" s="124">
        <v>157</v>
      </c>
    </row>
    <row r="118" spans="1:31" ht="15.75" customHeight="1" thickBot="1">
      <c r="A118" s="48" t="s">
        <v>280</v>
      </c>
      <c r="B118" s="96" t="s">
        <v>280</v>
      </c>
      <c r="C118" s="120">
        <v>173</v>
      </c>
      <c r="D118" s="35"/>
      <c r="E118" s="118" t="s">
        <v>280</v>
      </c>
      <c r="F118" s="118">
        <v>191</v>
      </c>
      <c r="G118" s="108"/>
      <c r="O118" s="71">
        <v>1529700</v>
      </c>
      <c r="P118" s="69" t="s">
        <v>1014</v>
      </c>
      <c r="Q118" s="71">
        <v>303</v>
      </c>
      <c r="R118" s="71">
        <v>229</v>
      </c>
      <c r="S118" s="71">
        <v>74</v>
      </c>
      <c r="U118" s="100" t="s">
        <v>1433</v>
      </c>
      <c r="V118" s="71">
        <v>9529104</v>
      </c>
      <c r="W118" s="71">
        <v>324</v>
      </c>
      <c r="X118" s="71">
        <v>275</v>
      </c>
      <c r="Y118" s="71">
        <v>49</v>
      </c>
      <c r="AA118" s="69" t="s">
        <v>1380</v>
      </c>
      <c r="AB118" s="124">
        <v>8211300</v>
      </c>
      <c r="AC118" s="124">
        <v>335</v>
      </c>
      <c r="AD118" s="124">
        <v>176</v>
      </c>
      <c r="AE118" s="124">
        <v>159</v>
      </c>
    </row>
    <row r="119" spans="1:31" ht="23.25" thickBot="1">
      <c r="A119" s="48" t="s">
        <v>764</v>
      </c>
      <c r="B119" s="97" t="s">
        <v>764</v>
      </c>
      <c r="C119" s="120">
        <v>24</v>
      </c>
      <c r="D119" s="35"/>
      <c r="E119" s="118" t="s">
        <v>764</v>
      </c>
      <c r="F119" s="118">
        <v>25</v>
      </c>
      <c r="G119" s="109"/>
      <c r="O119" s="71">
        <v>2512800</v>
      </c>
      <c r="P119" s="69" t="s">
        <v>1059</v>
      </c>
      <c r="Q119" s="71">
        <v>303</v>
      </c>
      <c r="R119" s="71">
        <v>262</v>
      </c>
      <c r="S119" s="71">
        <v>41</v>
      </c>
      <c r="U119" s="100" t="s">
        <v>1014</v>
      </c>
      <c r="V119" s="71">
        <v>1529700</v>
      </c>
      <c r="W119" s="71">
        <v>319</v>
      </c>
      <c r="X119" s="71">
        <v>241</v>
      </c>
      <c r="Y119" s="71">
        <v>78</v>
      </c>
      <c r="AA119" s="69" t="s">
        <v>1433</v>
      </c>
      <c r="AB119" s="124">
        <v>9529104</v>
      </c>
      <c r="AC119" s="124">
        <v>331</v>
      </c>
      <c r="AD119" s="124">
        <v>280</v>
      </c>
      <c r="AE119" s="124">
        <v>51</v>
      </c>
    </row>
    <row r="120" spans="1:31" ht="24" thickBot="1">
      <c r="A120" s="48" t="s">
        <v>200</v>
      </c>
      <c r="B120" s="96" t="s">
        <v>200</v>
      </c>
      <c r="C120" s="120">
        <v>288</v>
      </c>
      <c r="D120" s="35"/>
      <c r="E120" s="118" t="s">
        <v>200</v>
      </c>
      <c r="F120" s="118">
        <v>297</v>
      </c>
      <c r="G120" s="108"/>
      <c r="O120" s="71">
        <v>9329899</v>
      </c>
      <c r="P120" s="69" t="s">
        <v>1424</v>
      </c>
      <c r="Q120" s="71">
        <v>299</v>
      </c>
      <c r="R120" s="71">
        <v>173</v>
      </c>
      <c r="S120" s="71">
        <v>126</v>
      </c>
      <c r="U120" s="100" t="s">
        <v>1100</v>
      </c>
      <c r="V120" s="71">
        <v>3314707</v>
      </c>
      <c r="W120" s="71">
        <v>319</v>
      </c>
      <c r="X120" s="71">
        <v>281</v>
      </c>
      <c r="Y120" s="71">
        <v>38</v>
      </c>
      <c r="AA120" s="69" t="s">
        <v>1100</v>
      </c>
      <c r="AB120" s="124">
        <v>3314707</v>
      </c>
      <c r="AC120" s="124">
        <v>326</v>
      </c>
      <c r="AD120" s="124">
        <v>287</v>
      </c>
      <c r="AE120" s="124">
        <v>39</v>
      </c>
    </row>
    <row r="121" spans="1:31" ht="15.75" customHeight="1" thickBot="1">
      <c r="A121" s="48" t="s">
        <v>137</v>
      </c>
      <c r="B121" s="97" t="s">
        <v>137</v>
      </c>
      <c r="C121" s="120">
        <v>506</v>
      </c>
      <c r="D121" s="35"/>
      <c r="E121" s="118" t="s">
        <v>137</v>
      </c>
      <c r="F121" s="118">
        <v>532</v>
      </c>
      <c r="G121" s="109"/>
      <c r="O121" s="71">
        <v>3314707</v>
      </c>
      <c r="P121" s="69" t="s">
        <v>1100</v>
      </c>
      <c r="Q121" s="71">
        <v>298</v>
      </c>
      <c r="R121" s="71">
        <v>262</v>
      </c>
      <c r="S121" s="71">
        <v>36</v>
      </c>
      <c r="U121" s="100" t="s">
        <v>1380</v>
      </c>
      <c r="V121" s="71">
        <v>8211300</v>
      </c>
      <c r="W121" s="71">
        <v>314</v>
      </c>
      <c r="X121" s="71">
        <v>165</v>
      </c>
      <c r="Y121" s="71">
        <v>149</v>
      </c>
      <c r="AA121" s="69" t="s">
        <v>1014</v>
      </c>
      <c r="AB121" s="124">
        <v>1529700</v>
      </c>
      <c r="AC121" s="124">
        <v>325</v>
      </c>
      <c r="AD121" s="124">
        <v>246</v>
      </c>
      <c r="AE121" s="124">
        <v>79</v>
      </c>
    </row>
    <row r="122" spans="1:31" ht="15.75" thickBot="1">
      <c r="A122" s="48" t="s">
        <v>196</v>
      </c>
      <c r="B122" s="96" t="s">
        <v>196</v>
      </c>
      <c r="C122" s="120">
        <v>291</v>
      </c>
      <c r="D122" s="35"/>
      <c r="E122" s="118" t="s">
        <v>196</v>
      </c>
      <c r="F122" s="118">
        <v>300</v>
      </c>
      <c r="G122" s="108"/>
      <c r="O122" s="71">
        <v>8291100</v>
      </c>
      <c r="P122" s="69" t="s">
        <v>1386</v>
      </c>
      <c r="Q122" s="71">
        <v>295</v>
      </c>
      <c r="R122" s="71">
        <v>199</v>
      </c>
      <c r="S122" s="71">
        <v>96</v>
      </c>
      <c r="U122" s="100" t="s">
        <v>1386</v>
      </c>
      <c r="V122" s="71">
        <v>8291100</v>
      </c>
      <c r="W122" s="71">
        <v>314</v>
      </c>
      <c r="X122" s="71">
        <v>209</v>
      </c>
      <c r="Y122" s="71">
        <v>105</v>
      </c>
      <c r="AA122" s="69" t="s">
        <v>1386</v>
      </c>
      <c r="AB122" s="124">
        <v>8291100</v>
      </c>
      <c r="AC122" s="124">
        <v>324</v>
      </c>
      <c r="AD122" s="124">
        <v>218</v>
      </c>
      <c r="AE122" s="124">
        <v>106</v>
      </c>
    </row>
    <row r="123" spans="1:31" ht="15.75" thickBot="1">
      <c r="A123" s="48" t="s">
        <v>717</v>
      </c>
      <c r="B123" s="97" t="s">
        <v>717</v>
      </c>
      <c r="C123" s="120">
        <v>24</v>
      </c>
      <c r="D123" s="35"/>
      <c r="E123" s="118" t="s">
        <v>717</v>
      </c>
      <c r="F123" s="118">
        <v>25</v>
      </c>
      <c r="G123" s="109"/>
      <c r="O123" s="71">
        <v>8211300</v>
      </c>
      <c r="P123" s="69" t="s">
        <v>1380</v>
      </c>
      <c r="Q123" s="71">
        <v>294</v>
      </c>
      <c r="R123" s="71">
        <v>154</v>
      </c>
      <c r="S123" s="71">
        <v>140</v>
      </c>
      <c r="U123" s="100" t="s">
        <v>1111</v>
      </c>
      <c r="V123" s="71">
        <v>3329501</v>
      </c>
      <c r="W123" s="71">
        <v>310</v>
      </c>
      <c r="X123" s="71">
        <v>291</v>
      </c>
      <c r="Y123" s="71">
        <v>19</v>
      </c>
      <c r="AA123" s="69" t="s">
        <v>1111</v>
      </c>
      <c r="AB123" s="124">
        <v>3329501</v>
      </c>
      <c r="AC123" s="124">
        <v>319</v>
      </c>
      <c r="AD123" s="124">
        <v>298</v>
      </c>
      <c r="AE123" s="124">
        <v>21</v>
      </c>
    </row>
    <row r="124" spans="1:31" ht="15.75" thickBot="1">
      <c r="A124" s="48" t="s">
        <v>239</v>
      </c>
      <c r="B124" s="96" t="s">
        <v>239</v>
      </c>
      <c r="C124" s="120">
        <v>225</v>
      </c>
      <c r="D124" s="35"/>
      <c r="E124" s="118" t="s">
        <v>239</v>
      </c>
      <c r="F124" s="118">
        <v>242</v>
      </c>
      <c r="G124" s="108"/>
      <c r="O124" s="71">
        <v>7729202</v>
      </c>
      <c r="P124" s="69" t="s">
        <v>1358</v>
      </c>
      <c r="Q124" s="71">
        <v>292</v>
      </c>
      <c r="R124" s="71">
        <v>152</v>
      </c>
      <c r="S124" s="71">
        <v>140</v>
      </c>
      <c r="U124" s="100" t="s">
        <v>1059</v>
      </c>
      <c r="V124" s="71">
        <v>2512800</v>
      </c>
      <c r="W124" s="71">
        <v>306</v>
      </c>
      <c r="X124" s="71">
        <v>265</v>
      </c>
      <c r="Y124" s="71">
        <v>41</v>
      </c>
      <c r="AA124" s="69" t="s">
        <v>1059</v>
      </c>
      <c r="AB124" s="124">
        <v>2512800</v>
      </c>
      <c r="AC124" s="124">
        <v>317</v>
      </c>
      <c r="AD124" s="124">
        <v>274</v>
      </c>
      <c r="AE124" s="124">
        <v>43</v>
      </c>
    </row>
    <row r="125" spans="1:31" ht="18" customHeight="1" thickBot="1">
      <c r="A125" s="48" t="s">
        <v>259</v>
      </c>
      <c r="B125" s="97" t="s">
        <v>259</v>
      </c>
      <c r="C125" s="120">
        <v>199</v>
      </c>
      <c r="D125" s="35"/>
      <c r="E125" s="118" t="s">
        <v>259</v>
      </c>
      <c r="F125" s="118">
        <v>204</v>
      </c>
      <c r="G125" s="109"/>
      <c r="O125" s="71">
        <v>3329501</v>
      </c>
      <c r="P125" s="69" t="s">
        <v>1111</v>
      </c>
      <c r="Q125" s="71">
        <v>285</v>
      </c>
      <c r="R125" s="71">
        <v>267</v>
      </c>
      <c r="S125" s="71">
        <v>18</v>
      </c>
      <c r="U125" s="100" t="s">
        <v>1424</v>
      </c>
      <c r="V125" s="71">
        <v>9329899</v>
      </c>
      <c r="W125" s="71">
        <v>303</v>
      </c>
      <c r="X125" s="71">
        <v>175</v>
      </c>
      <c r="Y125" s="71">
        <v>128</v>
      </c>
      <c r="AA125" s="69" t="s">
        <v>1424</v>
      </c>
      <c r="AB125" s="124">
        <v>9329899</v>
      </c>
      <c r="AC125" s="124">
        <v>311</v>
      </c>
      <c r="AD125" s="124">
        <v>178</v>
      </c>
      <c r="AE125" s="124">
        <v>133</v>
      </c>
    </row>
    <row r="126" spans="1:31" ht="15.75" thickBot="1">
      <c r="A126" s="48" t="s">
        <v>179</v>
      </c>
      <c r="B126" s="96" t="s">
        <v>179</v>
      </c>
      <c r="C126" s="120">
        <v>340</v>
      </c>
      <c r="D126" s="35"/>
      <c r="E126" s="118" t="s">
        <v>179</v>
      </c>
      <c r="F126" s="118">
        <v>351</v>
      </c>
      <c r="G126" s="108"/>
      <c r="O126" s="71">
        <v>4762800</v>
      </c>
      <c r="P126" s="69" t="s">
        <v>1241</v>
      </c>
      <c r="Q126" s="71">
        <v>284</v>
      </c>
      <c r="R126" s="71">
        <v>201</v>
      </c>
      <c r="S126" s="71">
        <v>83</v>
      </c>
      <c r="U126" s="100" t="s">
        <v>1243</v>
      </c>
      <c r="V126" s="71">
        <v>4763602</v>
      </c>
      <c r="W126" s="71">
        <v>302</v>
      </c>
      <c r="X126" s="71">
        <v>211</v>
      </c>
      <c r="Y126" s="71">
        <v>91</v>
      </c>
      <c r="AA126" s="69" t="s">
        <v>1243</v>
      </c>
      <c r="AB126" s="124">
        <v>4763602</v>
      </c>
      <c r="AC126" s="124">
        <v>309</v>
      </c>
      <c r="AD126" s="124">
        <v>215</v>
      </c>
      <c r="AE126" s="124">
        <v>94</v>
      </c>
    </row>
    <row r="127" spans="1:31" ht="15.75" thickBot="1">
      <c r="A127" s="48" t="s">
        <v>899</v>
      </c>
      <c r="B127" s="97" t="s">
        <v>899</v>
      </c>
      <c r="C127" s="120">
        <v>5</v>
      </c>
      <c r="D127" s="35"/>
      <c r="E127" s="118" t="s">
        <v>899</v>
      </c>
      <c r="F127" s="118">
        <v>7</v>
      </c>
      <c r="G127" s="109"/>
      <c r="O127" s="71">
        <v>4763602</v>
      </c>
      <c r="P127" s="69" t="s">
        <v>1243</v>
      </c>
      <c r="Q127" s="71">
        <v>280</v>
      </c>
      <c r="R127" s="71">
        <v>197</v>
      </c>
      <c r="S127" s="71">
        <v>83</v>
      </c>
      <c r="U127" s="100" t="s">
        <v>1218</v>
      </c>
      <c r="V127" s="71">
        <v>4744001</v>
      </c>
      <c r="W127" s="71">
        <v>293</v>
      </c>
      <c r="X127" s="71">
        <v>212</v>
      </c>
      <c r="Y127" s="71">
        <v>81</v>
      </c>
      <c r="AA127" s="69" t="s">
        <v>1218</v>
      </c>
      <c r="AB127" s="124">
        <v>4744001</v>
      </c>
      <c r="AC127" s="124">
        <v>303</v>
      </c>
      <c r="AD127" s="124">
        <v>220</v>
      </c>
      <c r="AE127" s="124">
        <v>83</v>
      </c>
    </row>
    <row r="128" spans="1:31" ht="15.75" thickBot="1">
      <c r="A128" s="48" t="s">
        <v>119</v>
      </c>
      <c r="B128" s="96" t="s">
        <v>119</v>
      </c>
      <c r="C128" s="120">
        <v>703</v>
      </c>
      <c r="D128" s="35"/>
      <c r="E128" s="118" t="s">
        <v>119</v>
      </c>
      <c r="F128" s="118">
        <v>743</v>
      </c>
      <c r="G128" s="108"/>
      <c r="O128" s="71">
        <v>4744001</v>
      </c>
      <c r="P128" s="69" t="s">
        <v>1218</v>
      </c>
      <c r="Q128" s="71">
        <v>275</v>
      </c>
      <c r="R128" s="71">
        <v>199</v>
      </c>
      <c r="S128" s="71">
        <v>76</v>
      </c>
      <c r="U128" s="100" t="s">
        <v>1241</v>
      </c>
      <c r="V128" s="71">
        <v>4762800</v>
      </c>
      <c r="W128" s="71">
        <v>293</v>
      </c>
      <c r="X128" s="71">
        <v>205</v>
      </c>
      <c r="Y128" s="71">
        <v>88</v>
      </c>
      <c r="AA128" s="69" t="s">
        <v>1241</v>
      </c>
      <c r="AB128" s="124">
        <v>4762800</v>
      </c>
      <c r="AC128" s="124">
        <v>297</v>
      </c>
      <c r="AD128" s="124">
        <v>209</v>
      </c>
      <c r="AE128" s="124">
        <v>88</v>
      </c>
    </row>
    <row r="129" spans="1:31" ht="15.75" thickBot="1">
      <c r="A129" s="48" t="s">
        <v>392</v>
      </c>
      <c r="B129" s="97" t="s">
        <v>392</v>
      </c>
      <c r="C129" s="120">
        <v>90</v>
      </c>
      <c r="D129" s="35"/>
      <c r="E129" s="118" t="s">
        <v>392</v>
      </c>
      <c r="F129" s="118">
        <v>94</v>
      </c>
      <c r="G129" s="109"/>
      <c r="O129" s="71">
        <v>4742300</v>
      </c>
      <c r="P129" s="69" t="s">
        <v>1216</v>
      </c>
      <c r="Q129" s="71">
        <v>269</v>
      </c>
      <c r="R129" s="71">
        <v>199</v>
      </c>
      <c r="S129" s="71">
        <v>70</v>
      </c>
      <c r="U129" s="100" t="s">
        <v>1216</v>
      </c>
      <c r="V129" s="71">
        <v>4742300</v>
      </c>
      <c r="W129" s="71">
        <v>278</v>
      </c>
      <c r="X129" s="71">
        <v>201</v>
      </c>
      <c r="Y129" s="71">
        <v>77</v>
      </c>
      <c r="AA129" s="69" t="s">
        <v>1216</v>
      </c>
      <c r="AB129" s="124">
        <v>4742300</v>
      </c>
      <c r="AC129" s="124">
        <v>288</v>
      </c>
      <c r="AD129" s="124">
        <v>210</v>
      </c>
      <c r="AE129" s="124">
        <v>78</v>
      </c>
    </row>
    <row r="130" spans="1:31" ht="24" thickBot="1">
      <c r="A130" s="48" t="s">
        <v>512</v>
      </c>
      <c r="B130" s="96" t="s">
        <v>512</v>
      </c>
      <c r="C130" s="120">
        <v>68</v>
      </c>
      <c r="D130" s="35"/>
      <c r="E130" s="118" t="s">
        <v>512</v>
      </c>
      <c r="F130" s="118">
        <v>77</v>
      </c>
      <c r="G130" s="108"/>
      <c r="O130" s="71">
        <v>1521100</v>
      </c>
      <c r="P130" s="69" t="s">
        <v>1013</v>
      </c>
      <c r="Q130" s="71">
        <v>263</v>
      </c>
      <c r="R130" s="71">
        <v>101</v>
      </c>
      <c r="S130" s="71">
        <v>162</v>
      </c>
      <c r="U130" s="100" t="s">
        <v>1392</v>
      </c>
      <c r="V130" s="71">
        <v>8299799</v>
      </c>
      <c r="W130" s="71">
        <v>276</v>
      </c>
      <c r="X130" s="71">
        <v>214</v>
      </c>
      <c r="Y130" s="71">
        <v>62</v>
      </c>
      <c r="AA130" s="69" t="s">
        <v>1392</v>
      </c>
      <c r="AB130" s="124">
        <v>8299799</v>
      </c>
      <c r="AC130" s="124">
        <v>285</v>
      </c>
      <c r="AD130" s="124">
        <v>220</v>
      </c>
      <c r="AE130" s="124">
        <v>65</v>
      </c>
    </row>
    <row r="131" spans="1:31" ht="24" thickBot="1">
      <c r="A131" s="48" t="s">
        <v>208</v>
      </c>
      <c r="B131" s="97" t="s">
        <v>208</v>
      </c>
      <c r="C131" s="120">
        <v>271</v>
      </c>
      <c r="D131" s="35"/>
      <c r="E131" s="118" t="s">
        <v>208</v>
      </c>
      <c r="F131" s="118">
        <v>284</v>
      </c>
      <c r="G131" s="109"/>
      <c r="O131" s="71">
        <v>3299003</v>
      </c>
      <c r="P131" s="69" t="s">
        <v>1087</v>
      </c>
      <c r="Q131" s="71">
        <v>261</v>
      </c>
      <c r="R131" s="71">
        <v>217</v>
      </c>
      <c r="S131" s="71">
        <v>44</v>
      </c>
      <c r="U131" s="100" t="s">
        <v>1013</v>
      </c>
      <c r="V131" s="71">
        <v>1521100</v>
      </c>
      <c r="W131" s="71">
        <v>274</v>
      </c>
      <c r="X131" s="71">
        <v>104</v>
      </c>
      <c r="Y131" s="71">
        <v>170</v>
      </c>
      <c r="AA131" s="69" t="s">
        <v>1087</v>
      </c>
      <c r="AB131" s="124">
        <v>3299003</v>
      </c>
      <c r="AC131" s="124">
        <v>282</v>
      </c>
      <c r="AD131" s="124">
        <v>234</v>
      </c>
      <c r="AE131" s="124">
        <v>48</v>
      </c>
    </row>
    <row r="132" spans="1:31" ht="24" thickBot="1">
      <c r="A132" s="48" t="s">
        <v>222</v>
      </c>
      <c r="B132" s="96" t="s">
        <v>222</v>
      </c>
      <c r="C132" s="120">
        <v>247</v>
      </c>
      <c r="D132" s="35"/>
      <c r="E132" s="118" t="s">
        <v>222</v>
      </c>
      <c r="F132" s="118">
        <v>258</v>
      </c>
      <c r="G132" s="108"/>
      <c r="O132" s="71">
        <v>8219901</v>
      </c>
      <c r="P132" s="69" t="s">
        <v>1381</v>
      </c>
      <c r="Q132" s="71">
        <v>261</v>
      </c>
      <c r="R132" s="71">
        <v>153</v>
      </c>
      <c r="S132" s="71">
        <v>108</v>
      </c>
      <c r="U132" s="100" t="s">
        <v>1303</v>
      </c>
      <c r="V132" s="71">
        <v>5620101</v>
      </c>
      <c r="W132" s="71">
        <v>274</v>
      </c>
      <c r="X132" s="71">
        <v>109</v>
      </c>
      <c r="Y132" s="71">
        <v>165</v>
      </c>
      <c r="AA132" s="69" t="s">
        <v>1303</v>
      </c>
      <c r="AB132" s="124">
        <v>5620101</v>
      </c>
      <c r="AC132" s="124">
        <v>279</v>
      </c>
      <c r="AD132" s="124">
        <v>112</v>
      </c>
      <c r="AE132" s="124">
        <v>167</v>
      </c>
    </row>
    <row r="133" spans="1:31" ht="24" thickBot="1">
      <c r="A133" s="48" t="s">
        <v>481</v>
      </c>
      <c r="B133" s="97" t="s">
        <v>481</v>
      </c>
      <c r="C133" s="120">
        <v>72</v>
      </c>
      <c r="D133" s="35"/>
      <c r="E133" s="118" t="s">
        <v>481</v>
      </c>
      <c r="F133" s="118">
        <v>82</v>
      </c>
      <c r="G133" s="109"/>
      <c r="O133" s="71">
        <v>5620101</v>
      </c>
      <c r="P133" s="69" t="s">
        <v>1303</v>
      </c>
      <c r="Q133" s="71">
        <v>260</v>
      </c>
      <c r="R133" s="71">
        <v>104</v>
      </c>
      <c r="S133" s="71">
        <v>156</v>
      </c>
      <c r="U133" s="100" t="s">
        <v>1087</v>
      </c>
      <c r="V133" s="71">
        <v>3299003</v>
      </c>
      <c r="W133" s="71">
        <v>273</v>
      </c>
      <c r="X133" s="71">
        <v>226</v>
      </c>
      <c r="Y133" s="71">
        <v>47</v>
      </c>
      <c r="AA133" s="69" t="s">
        <v>1013</v>
      </c>
      <c r="AB133" s="124">
        <v>1521100</v>
      </c>
      <c r="AC133" s="124">
        <v>278</v>
      </c>
      <c r="AD133" s="124">
        <v>105</v>
      </c>
      <c r="AE133" s="124">
        <v>173</v>
      </c>
    </row>
    <row r="134" spans="1:31" ht="24" thickBot="1">
      <c r="A134" s="48" t="s">
        <v>668</v>
      </c>
      <c r="B134" s="96" t="s">
        <v>668</v>
      </c>
      <c r="C134" s="120">
        <v>34</v>
      </c>
      <c r="D134" s="35"/>
      <c r="E134" s="118" t="s">
        <v>668</v>
      </c>
      <c r="F134" s="118">
        <v>35</v>
      </c>
      <c r="G134" s="108"/>
      <c r="O134" s="71">
        <v>8299799</v>
      </c>
      <c r="P134" s="69" t="s">
        <v>1392</v>
      </c>
      <c r="Q134" s="71">
        <v>257</v>
      </c>
      <c r="R134" s="71">
        <v>199</v>
      </c>
      <c r="S134" s="71">
        <v>58</v>
      </c>
      <c r="U134" s="100" t="s">
        <v>1051</v>
      </c>
      <c r="V134" s="71">
        <v>2330399</v>
      </c>
      <c r="W134" s="71">
        <v>269</v>
      </c>
      <c r="X134" s="71">
        <v>197</v>
      </c>
      <c r="Y134" s="71">
        <v>72</v>
      </c>
      <c r="AA134" s="69" t="s">
        <v>1051</v>
      </c>
      <c r="AB134" s="124">
        <v>2330399</v>
      </c>
      <c r="AC134" s="124">
        <v>276</v>
      </c>
      <c r="AD134" s="124">
        <v>201</v>
      </c>
      <c r="AE134" s="124">
        <v>75</v>
      </c>
    </row>
    <row r="135" spans="1:31" ht="24" thickBot="1">
      <c r="A135" s="48" t="s">
        <v>381</v>
      </c>
      <c r="B135" s="97" t="s">
        <v>381</v>
      </c>
      <c r="C135" s="120">
        <v>101</v>
      </c>
      <c r="D135" s="35"/>
      <c r="E135" s="118" t="s">
        <v>381</v>
      </c>
      <c r="F135" s="118">
        <v>113</v>
      </c>
      <c r="G135" s="109"/>
      <c r="O135" s="71">
        <v>2330399</v>
      </c>
      <c r="P135" s="69" t="s">
        <v>1051</v>
      </c>
      <c r="Q135" s="71">
        <v>256</v>
      </c>
      <c r="R135" s="71">
        <v>186</v>
      </c>
      <c r="S135" s="71">
        <v>70</v>
      </c>
      <c r="U135" s="100" t="s">
        <v>1381</v>
      </c>
      <c r="V135" s="71">
        <v>8219901</v>
      </c>
      <c r="W135" s="71">
        <v>269</v>
      </c>
      <c r="X135" s="71">
        <v>158</v>
      </c>
      <c r="Y135" s="71">
        <v>111</v>
      </c>
      <c r="AA135" s="69" t="s">
        <v>978</v>
      </c>
      <c r="AB135" s="124">
        <v>1091102</v>
      </c>
      <c r="AC135" s="124">
        <v>272</v>
      </c>
      <c r="AD135" s="124">
        <v>131</v>
      </c>
      <c r="AE135" s="124">
        <v>141</v>
      </c>
    </row>
    <row r="136" spans="1:31" ht="15.75" thickBot="1">
      <c r="A136" s="48" t="s">
        <v>390</v>
      </c>
      <c r="B136" s="96" t="s">
        <v>390</v>
      </c>
      <c r="C136" s="120">
        <v>94</v>
      </c>
      <c r="D136" s="35"/>
      <c r="E136" s="118" t="s">
        <v>390</v>
      </c>
      <c r="F136" s="118">
        <v>99</v>
      </c>
      <c r="G136" s="108"/>
      <c r="O136" s="71">
        <v>5223100</v>
      </c>
      <c r="P136" s="69" t="s">
        <v>1288</v>
      </c>
      <c r="Q136" s="71">
        <v>241</v>
      </c>
      <c r="R136" s="71">
        <v>171</v>
      </c>
      <c r="S136" s="71">
        <v>70</v>
      </c>
      <c r="U136" s="100" t="s">
        <v>1288</v>
      </c>
      <c r="V136" s="71">
        <v>5223100</v>
      </c>
      <c r="W136" s="71">
        <v>258</v>
      </c>
      <c r="X136" s="71">
        <v>179</v>
      </c>
      <c r="Y136" s="71">
        <v>79</v>
      </c>
      <c r="AA136" s="69" t="s">
        <v>1381</v>
      </c>
      <c r="AB136" s="124">
        <v>8219901</v>
      </c>
      <c r="AC136" s="124">
        <v>272</v>
      </c>
      <c r="AD136" s="124">
        <v>161</v>
      </c>
      <c r="AE136" s="124">
        <v>111</v>
      </c>
    </row>
    <row r="137" spans="1:31" ht="15.75" thickBot="1">
      <c r="A137" s="48" t="s">
        <v>753</v>
      </c>
      <c r="B137" s="97" t="s">
        <v>753</v>
      </c>
      <c r="C137" s="120">
        <v>21</v>
      </c>
      <c r="D137" s="35"/>
      <c r="E137" s="118" t="s">
        <v>753</v>
      </c>
      <c r="F137" s="118">
        <v>21</v>
      </c>
      <c r="G137" s="109"/>
      <c r="O137" s="71">
        <v>4761002</v>
      </c>
      <c r="P137" s="69" t="s">
        <v>1239</v>
      </c>
      <c r="Q137" s="71">
        <v>238</v>
      </c>
      <c r="R137" s="71">
        <v>135</v>
      </c>
      <c r="S137" s="71">
        <v>103</v>
      </c>
      <c r="U137" s="100" t="s">
        <v>1448</v>
      </c>
      <c r="V137" s="71">
        <v>9609206</v>
      </c>
      <c r="W137" s="71">
        <v>254</v>
      </c>
      <c r="X137" s="71">
        <v>209</v>
      </c>
      <c r="Y137" s="71">
        <v>45</v>
      </c>
      <c r="AA137" s="69" t="s">
        <v>1288</v>
      </c>
      <c r="AB137" s="124">
        <v>5223100</v>
      </c>
      <c r="AC137" s="124">
        <v>271</v>
      </c>
      <c r="AD137" s="124">
        <v>188</v>
      </c>
      <c r="AE137" s="124">
        <v>83</v>
      </c>
    </row>
    <row r="138" spans="1:31" ht="16.5" customHeight="1" thickBot="1">
      <c r="A138" s="48" t="s">
        <v>587</v>
      </c>
      <c r="B138" s="96" t="s">
        <v>587</v>
      </c>
      <c r="C138" s="120">
        <v>50</v>
      </c>
      <c r="D138" s="35"/>
      <c r="E138" s="118" t="s">
        <v>587</v>
      </c>
      <c r="F138" s="118">
        <v>50</v>
      </c>
      <c r="G138" s="108"/>
      <c r="O138" s="71">
        <v>4330402</v>
      </c>
      <c r="P138" s="69" t="s">
        <v>1139</v>
      </c>
      <c r="Q138" s="71">
        <v>235</v>
      </c>
      <c r="R138" s="71">
        <v>223</v>
      </c>
      <c r="S138" s="71">
        <v>12</v>
      </c>
      <c r="U138" s="100" t="s">
        <v>1139</v>
      </c>
      <c r="V138" s="71">
        <v>4330402</v>
      </c>
      <c r="W138" s="71">
        <v>248</v>
      </c>
      <c r="X138" s="71">
        <v>235</v>
      </c>
      <c r="Y138" s="71">
        <v>13</v>
      </c>
      <c r="AA138" s="69" t="s">
        <v>1448</v>
      </c>
      <c r="AB138" s="124">
        <v>9609206</v>
      </c>
      <c r="AC138" s="124">
        <v>269</v>
      </c>
      <c r="AD138" s="124">
        <v>222</v>
      </c>
      <c r="AE138" s="124">
        <v>47</v>
      </c>
    </row>
    <row r="139" spans="1:31" ht="24" thickBot="1">
      <c r="A139" s="48" t="s">
        <v>565</v>
      </c>
      <c r="B139" s="97" t="s">
        <v>565</v>
      </c>
      <c r="C139" s="120">
        <v>51</v>
      </c>
      <c r="D139" s="35"/>
      <c r="E139" s="118" t="s">
        <v>565</v>
      </c>
      <c r="F139" s="118">
        <v>51</v>
      </c>
      <c r="G139" s="109"/>
      <c r="O139" s="71">
        <v>9529101</v>
      </c>
      <c r="P139" s="69" t="s">
        <v>1430</v>
      </c>
      <c r="Q139" s="71">
        <v>232</v>
      </c>
      <c r="R139" s="71">
        <v>196</v>
      </c>
      <c r="S139" s="71">
        <v>36</v>
      </c>
      <c r="U139" s="100" t="s">
        <v>1239</v>
      </c>
      <c r="V139" s="71">
        <v>4761002</v>
      </c>
      <c r="W139" s="71">
        <v>248</v>
      </c>
      <c r="X139" s="71">
        <v>140</v>
      </c>
      <c r="Y139" s="71">
        <v>108</v>
      </c>
      <c r="AA139" s="69" t="s">
        <v>1139</v>
      </c>
      <c r="AB139" s="124">
        <v>4330402</v>
      </c>
      <c r="AC139" s="124">
        <v>259</v>
      </c>
      <c r="AD139" s="124">
        <v>245</v>
      </c>
      <c r="AE139" s="124">
        <v>14</v>
      </c>
    </row>
    <row r="140" spans="1:31" ht="15.75" thickBot="1">
      <c r="A140" s="48" t="s">
        <v>154</v>
      </c>
      <c r="B140" s="96" t="s">
        <v>154</v>
      </c>
      <c r="C140" s="120">
        <v>417</v>
      </c>
      <c r="D140" s="35"/>
      <c r="E140" s="118" t="s">
        <v>154</v>
      </c>
      <c r="F140" s="118">
        <v>438</v>
      </c>
      <c r="G140" s="108"/>
      <c r="O140" s="71">
        <v>1094500</v>
      </c>
      <c r="P140" s="69" t="s">
        <v>982</v>
      </c>
      <c r="Q140" s="71">
        <v>230</v>
      </c>
      <c r="R140" s="71">
        <v>96</v>
      </c>
      <c r="S140" s="71">
        <v>134</v>
      </c>
      <c r="U140" s="100" t="s">
        <v>982</v>
      </c>
      <c r="V140" s="71">
        <v>1094500</v>
      </c>
      <c r="W140" s="71">
        <v>241</v>
      </c>
      <c r="X140" s="71">
        <v>103</v>
      </c>
      <c r="Y140" s="71">
        <v>138</v>
      </c>
      <c r="AA140" s="69" t="s">
        <v>1239</v>
      </c>
      <c r="AB140" s="124">
        <v>4761002</v>
      </c>
      <c r="AC140" s="124">
        <v>253</v>
      </c>
      <c r="AD140" s="124">
        <v>144</v>
      </c>
      <c r="AE140" s="124">
        <v>109</v>
      </c>
    </row>
    <row r="141" spans="1:31" ht="15.75" thickBot="1">
      <c r="A141" s="48" t="s">
        <v>500</v>
      </c>
      <c r="B141" s="97" t="s">
        <v>500</v>
      </c>
      <c r="C141" s="120">
        <v>66</v>
      </c>
      <c r="D141" s="35"/>
      <c r="E141" s="118" t="s">
        <v>500</v>
      </c>
      <c r="F141" s="118">
        <v>71</v>
      </c>
      <c r="G141" s="109"/>
      <c r="O141" s="71">
        <v>9609206</v>
      </c>
      <c r="P141" s="69" t="s">
        <v>1448</v>
      </c>
      <c r="Q141" s="71">
        <v>229</v>
      </c>
      <c r="R141" s="71">
        <v>188</v>
      </c>
      <c r="S141" s="71">
        <v>41</v>
      </c>
      <c r="U141" s="100" t="s">
        <v>1430</v>
      </c>
      <c r="V141" s="71">
        <v>9529101</v>
      </c>
      <c r="W141" s="71">
        <v>238</v>
      </c>
      <c r="X141" s="71">
        <v>202</v>
      </c>
      <c r="Y141" s="71">
        <v>36</v>
      </c>
      <c r="AA141" s="69" t="s">
        <v>982</v>
      </c>
      <c r="AB141" s="124">
        <v>1094500</v>
      </c>
      <c r="AC141" s="124">
        <v>248</v>
      </c>
      <c r="AD141" s="124">
        <v>107</v>
      </c>
      <c r="AE141" s="124">
        <v>141</v>
      </c>
    </row>
    <row r="142" spans="1:31" ht="15.75" thickBot="1">
      <c r="A142" s="48" t="s">
        <v>290</v>
      </c>
      <c r="B142" s="96" t="s">
        <v>290</v>
      </c>
      <c r="C142" s="120">
        <v>170</v>
      </c>
      <c r="D142" s="35"/>
      <c r="E142" s="118" t="s">
        <v>290</v>
      </c>
      <c r="F142" s="118">
        <v>176</v>
      </c>
      <c r="G142" s="108"/>
      <c r="O142" s="71">
        <v>4761001</v>
      </c>
      <c r="P142" s="69" t="s">
        <v>1238</v>
      </c>
      <c r="Q142" s="71">
        <v>226</v>
      </c>
      <c r="R142" s="71">
        <v>129</v>
      </c>
      <c r="S142" s="71">
        <v>97</v>
      </c>
      <c r="U142" s="100" t="s">
        <v>1356</v>
      </c>
      <c r="V142" s="71">
        <v>7723300</v>
      </c>
      <c r="W142" s="71">
        <v>232</v>
      </c>
      <c r="X142" s="71">
        <v>29</v>
      </c>
      <c r="Y142" s="71">
        <v>203</v>
      </c>
      <c r="AA142" s="69" t="s">
        <v>1430</v>
      </c>
      <c r="AB142" s="124">
        <v>9529101</v>
      </c>
      <c r="AC142" s="124">
        <v>246</v>
      </c>
      <c r="AD142" s="124">
        <v>210</v>
      </c>
      <c r="AE142" s="124">
        <v>36</v>
      </c>
    </row>
    <row r="143" spans="1:31" ht="15.75" thickBot="1">
      <c r="A143" s="48" t="s">
        <v>295</v>
      </c>
      <c r="B143" s="97" t="s">
        <v>295</v>
      </c>
      <c r="C143" s="120">
        <v>160</v>
      </c>
      <c r="D143" s="35"/>
      <c r="E143" s="118" t="s">
        <v>295</v>
      </c>
      <c r="F143" s="118">
        <v>165</v>
      </c>
      <c r="G143" s="109"/>
      <c r="O143" s="71">
        <v>8593700</v>
      </c>
      <c r="P143" s="69" t="s">
        <v>1400</v>
      </c>
      <c r="Q143" s="71">
        <v>220</v>
      </c>
      <c r="R143" s="71">
        <v>96</v>
      </c>
      <c r="S143" s="71">
        <v>124</v>
      </c>
      <c r="U143" s="100" t="s">
        <v>1238</v>
      </c>
      <c r="V143" s="71">
        <v>4761001</v>
      </c>
      <c r="W143" s="71">
        <v>230</v>
      </c>
      <c r="X143" s="71">
        <v>131</v>
      </c>
      <c r="Y143" s="71">
        <v>99</v>
      </c>
      <c r="AA143" s="69" t="s">
        <v>1413</v>
      </c>
      <c r="AB143" s="124">
        <v>9001906</v>
      </c>
      <c r="AC143" s="124">
        <v>242</v>
      </c>
      <c r="AD143" s="124">
        <v>216</v>
      </c>
      <c r="AE143" s="124">
        <v>26</v>
      </c>
    </row>
    <row r="144" spans="1:31" ht="15.75" thickBot="1">
      <c r="A144" s="48" t="s">
        <v>588</v>
      </c>
      <c r="B144" s="96" t="s">
        <v>588</v>
      </c>
      <c r="C144" s="120">
        <v>46</v>
      </c>
      <c r="D144" s="35"/>
      <c r="E144" s="118" t="s">
        <v>588</v>
      </c>
      <c r="F144" s="118">
        <v>47</v>
      </c>
      <c r="G144" s="108"/>
      <c r="O144" s="71">
        <v>7723300</v>
      </c>
      <c r="P144" s="69" t="s">
        <v>1356</v>
      </c>
      <c r="Q144" s="71">
        <v>214</v>
      </c>
      <c r="R144" s="71">
        <v>26</v>
      </c>
      <c r="S144" s="71">
        <v>188</v>
      </c>
      <c r="U144" s="100" t="s">
        <v>1400</v>
      </c>
      <c r="V144" s="71">
        <v>8593700</v>
      </c>
      <c r="W144" s="71">
        <v>230</v>
      </c>
      <c r="X144" s="71">
        <v>104</v>
      </c>
      <c r="Y144" s="71">
        <v>126</v>
      </c>
      <c r="AA144" s="69" t="s">
        <v>1356</v>
      </c>
      <c r="AB144" s="124">
        <v>7723300</v>
      </c>
      <c r="AC144" s="124">
        <v>237</v>
      </c>
      <c r="AD144" s="124">
        <v>31</v>
      </c>
      <c r="AE144" s="124">
        <v>206</v>
      </c>
    </row>
    <row r="145" spans="1:31" ht="15.75" customHeight="1" thickBot="1">
      <c r="A145" s="48" t="s">
        <v>519</v>
      </c>
      <c r="B145" s="97" t="s">
        <v>519</v>
      </c>
      <c r="C145" s="120">
        <v>71</v>
      </c>
      <c r="D145" s="35"/>
      <c r="E145" s="118" t="s">
        <v>519</v>
      </c>
      <c r="F145" s="118">
        <v>74</v>
      </c>
      <c r="G145" s="109"/>
      <c r="O145" s="71">
        <v>1352900</v>
      </c>
      <c r="P145" s="69" t="s">
        <v>999</v>
      </c>
      <c r="Q145" s="71">
        <v>213</v>
      </c>
      <c r="R145" s="71">
        <v>164</v>
      </c>
      <c r="S145" s="71">
        <v>49</v>
      </c>
      <c r="U145" s="100" t="s">
        <v>978</v>
      </c>
      <c r="V145" s="71">
        <v>1091102</v>
      </c>
      <c r="W145" s="71">
        <v>220</v>
      </c>
      <c r="X145" s="71">
        <v>107</v>
      </c>
      <c r="Y145" s="71">
        <v>113</v>
      </c>
      <c r="AA145" s="69" t="s">
        <v>1400</v>
      </c>
      <c r="AB145" s="124">
        <v>8593700</v>
      </c>
      <c r="AC145" s="124">
        <v>234</v>
      </c>
      <c r="AD145" s="124">
        <v>106</v>
      </c>
      <c r="AE145" s="124">
        <v>128</v>
      </c>
    </row>
    <row r="146" spans="1:31" ht="15.75" thickBot="1">
      <c r="A146" s="48" t="s">
        <v>550</v>
      </c>
      <c r="B146" s="96" t="s">
        <v>550</v>
      </c>
      <c r="C146" s="120">
        <v>57</v>
      </c>
      <c r="D146" s="35"/>
      <c r="E146" s="118" t="s">
        <v>550</v>
      </c>
      <c r="F146" s="118">
        <v>61</v>
      </c>
      <c r="G146" s="108"/>
      <c r="O146" s="71">
        <v>1092900</v>
      </c>
      <c r="P146" s="69" t="s">
        <v>979</v>
      </c>
      <c r="Q146" s="71">
        <v>208</v>
      </c>
      <c r="R146" s="71">
        <v>73</v>
      </c>
      <c r="S146" s="71">
        <v>135</v>
      </c>
      <c r="U146" s="100" t="s">
        <v>999</v>
      </c>
      <c r="V146" s="71">
        <v>1352900</v>
      </c>
      <c r="W146" s="71">
        <v>220</v>
      </c>
      <c r="X146" s="71">
        <v>170</v>
      </c>
      <c r="Y146" s="71">
        <v>50</v>
      </c>
      <c r="AA146" s="69" t="s">
        <v>1238</v>
      </c>
      <c r="AB146" s="124">
        <v>4761001</v>
      </c>
      <c r="AC146" s="124">
        <v>233</v>
      </c>
      <c r="AD146" s="124">
        <v>133</v>
      </c>
      <c r="AE146" s="124">
        <v>100</v>
      </c>
    </row>
    <row r="147" spans="1:31" ht="15.75" thickBot="1">
      <c r="A147" s="48" t="s">
        <v>386</v>
      </c>
      <c r="B147" s="97" t="s">
        <v>386</v>
      </c>
      <c r="C147" s="120">
        <v>101</v>
      </c>
      <c r="D147" s="35"/>
      <c r="E147" s="118" t="s">
        <v>386</v>
      </c>
      <c r="F147" s="118">
        <v>104</v>
      </c>
      <c r="G147" s="109"/>
      <c r="O147" s="71">
        <v>4930204</v>
      </c>
      <c r="P147" s="69" t="s">
        <v>1281</v>
      </c>
      <c r="Q147" s="71">
        <v>206</v>
      </c>
      <c r="R147" s="71">
        <v>185</v>
      </c>
      <c r="S147" s="71">
        <v>21</v>
      </c>
      <c r="U147" s="100" t="s">
        <v>979</v>
      </c>
      <c r="V147" s="71">
        <v>1092900</v>
      </c>
      <c r="W147" s="71">
        <v>216</v>
      </c>
      <c r="X147" s="71">
        <v>74</v>
      </c>
      <c r="Y147" s="71">
        <v>142</v>
      </c>
      <c r="AA147" s="69" t="s">
        <v>999</v>
      </c>
      <c r="AB147" s="124">
        <v>1352900</v>
      </c>
      <c r="AC147" s="124">
        <v>225</v>
      </c>
      <c r="AD147" s="124">
        <v>173</v>
      </c>
      <c r="AE147" s="124">
        <v>52</v>
      </c>
    </row>
    <row r="148" spans="1:31" ht="15.75" thickBot="1">
      <c r="A148" s="48" t="s">
        <v>411</v>
      </c>
      <c r="B148" s="96" t="s">
        <v>411</v>
      </c>
      <c r="C148" s="120">
        <v>93</v>
      </c>
      <c r="D148" s="35"/>
      <c r="E148" s="118" t="s">
        <v>411</v>
      </c>
      <c r="F148" s="118">
        <v>103</v>
      </c>
      <c r="G148" s="108"/>
      <c r="O148" s="71">
        <v>1351100</v>
      </c>
      <c r="P148" s="69" t="s">
        <v>998</v>
      </c>
      <c r="Q148" s="71">
        <v>196</v>
      </c>
      <c r="R148" s="71">
        <v>58</v>
      </c>
      <c r="S148" s="71">
        <v>138</v>
      </c>
      <c r="U148" s="100" t="s">
        <v>1281</v>
      </c>
      <c r="V148" s="71">
        <v>4930204</v>
      </c>
      <c r="W148" s="71">
        <v>214</v>
      </c>
      <c r="X148" s="71">
        <v>192</v>
      </c>
      <c r="Y148" s="71">
        <v>22</v>
      </c>
      <c r="AA148" s="69" t="s">
        <v>1281</v>
      </c>
      <c r="AB148" s="124">
        <v>4930204</v>
      </c>
      <c r="AC148" s="124">
        <v>225</v>
      </c>
      <c r="AD148" s="124">
        <v>201</v>
      </c>
      <c r="AE148" s="124">
        <v>24</v>
      </c>
    </row>
    <row r="149" spans="1:31" ht="15.75" thickBot="1">
      <c r="A149" s="48" t="s">
        <v>843</v>
      </c>
      <c r="B149" s="97" t="s">
        <v>843</v>
      </c>
      <c r="C149" s="120">
        <v>11</v>
      </c>
      <c r="D149" s="35"/>
      <c r="E149" s="118" t="s">
        <v>843</v>
      </c>
      <c r="F149" s="118">
        <v>11</v>
      </c>
      <c r="G149" s="109"/>
      <c r="O149" s="71">
        <v>8712300</v>
      </c>
      <c r="P149" s="69" t="s">
        <v>1408</v>
      </c>
      <c r="Q149" s="71">
        <v>196</v>
      </c>
      <c r="R149" s="71">
        <v>46</v>
      </c>
      <c r="S149" s="71">
        <v>150</v>
      </c>
      <c r="U149" s="100" t="s">
        <v>1413</v>
      </c>
      <c r="V149" s="71">
        <v>9001906</v>
      </c>
      <c r="W149" s="71">
        <v>214</v>
      </c>
      <c r="X149" s="71">
        <v>190</v>
      </c>
      <c r="Y149" s="71">
        <v>24</v>
      </c>
      <c r="AA149" s="69" t="s">
        <v>979</v>
      </c>
      <c r="AB149" s="124">
        <v>1092900</v>
      </c>
      <c r="AC149" s="124">
        <v>220</v>
      </c>
      <c r="AD149" s="124">
        <v>76</v>
      </c>
      <c r="AE149" s="124">
        <v>144</v>
      </c>
    </row>
    <row r="150" spans="1:31" ht="24" thickBot="1">
      <c r="A150" s="48" t="s">
        <v>159</v>
      </c>
      <c r="B150" s="96" t="s">
        <v>159</v>
      </c>
      <c r="C150" s="120">
        <v>396</v>
      </c>
      <c r="D150" s="35"/>
      <c r="E150" s="118" t="s">
        <v>159</v>
      </c>
      <c r="F150" s="118">
        <v>418</v>
      </c>
      <c r="G150" s="108"/>
      <c r="O150" s="71">
        <v>4530704</v>
      </c>
      <c r="P150" s="69" t="s">
        <v>1160</v>
      </c>
      <c r="Q150" s="71">
        <v>195</v>
      </c>
      <c r="R150" s="71">
        <v>162</v>
      </c>
      <c r="S150" s="71">
        <v>33</v>
      </c>
      <c r="U150" s="100" t="s">
        <v>1160</v>
      </c>
      <c r="V150" s="71">
        <v>4530704</v>
      </c>
      <c r="W150" s="71">
        <v>213</v>
      </c>
      <c r="X150" s="71">
        <v>175</v>
      </c>
      <c r="Y150" s="71">
        <v>38</v>
      </c>
      <c r="AA150" s="69" t="s">
        <v>1160</v>
      </c>
      <c r="AB150" s="124">
        <v>4530704</v>
      </c>
      <c r="AC150" s="124">
        <v>219</v>
      </c>
      <c r="AD150" s="124">
        <v>181</v>
      </c>
      <c r="AE150" s="124">
        <v>38</v>
      </c>
    </row>
    <row r="151" spans="1:31" ht="24" thickBot="1">
      <c r="A151" s="48" t="s">
        <v>144</v>
      </c>
      <c r="B151" s="97" t="s">
        <v>144</v>
      </c>
      <c r="C151" s="120">
        <v>522</v>
      </c>
      <c r="D151" s="35"/>
      <c r="E151" s="118" t="s">
        <v>144</v>
      </c>
      <c r="F151" s="118">
        <v>555</v>
      </c>
      <c r="G151" s="109"/>
      <c r="O151" s="71">
        <v>4722902</v>
      </c>
      <c r="P151" s="69" t="s">
        <v>1208</v>
      </c>
      <c r="Q151" s="71">
        <v>195</v>
      </c>
      <c r="R151" s="71">
        <v>115</v>
      </c>
      <c r="S151" s="71">
        <v>80</v>
      </c>
      <c r="U151" s="100" t="s">
        <v>1408</v>
      </c>
      <c r="V151" s="71">
        <v>8712300</v>
      </c>
      <c r="W151" s="71">
        <v>210</v>
      </c>
      <c r="X151" s="71">
        <v>47</v>
      </c>
      <c r="Y151" s="71">
        <v>163</v>
      </c>
      <c r="AA151" s="69" t="s">
        <v>1315</v>
      </c>
      <c r="AB151" s="124">
        <v>5912099</v>
      </c>
      <c r="AC151" s="124">
        <v>217</v>
      </c>
      <c r="AD151" s="124">
        <v>172</v>
      </c>
      <c r="AE151" s="124">
        <v>45</v>
      </c>
    </row>
    <row r="152" spans="1:31" ht="24" thickBot="1">
      <c r="A152" s="48" t="s">
        <v>113</v>
      </c>
      <c r="B152" s="96" t="s">
        <v>113</v>
      </c>
      <c r="C152" s="120">
        <v>757</v>
      </c>
      <c r="D152" s="35"/>
      <c r="E152" s="118" t="s">
        <v>113</v>
      </c>
      <c r="F152" s="118">
        <v>789</v>
      </c>
      <c r="G152" s="108"/>
      <c r="O152" s="71">
        <v>1013901</v>
      </c>
      <c r="P152" s="69" t="s">
        <v>962</v>
      </c>
      <c r="Q152" s="71">
        <v>191</v>
      </c>
      <c r="R152" s="71">
        <v>112</v>
      </c>
      <c r="S152" s="71">
        <v>79</v>
      </c>
      <c r="U152" s="100" t="s">
        <v>998</v>
      </c>
      <c r="V152" s="71">
        <v>1351100</v>
      </c>
      <c r="W152" s="71">
        <v>208</v>
      </c>
      <c r="X152" s="71">
        <v>61</v>
      </c>
      <c r="Y152" s="71">
        <v>147</v>
      </c>
      <c r="AA152" s="69" t="s">
        <v>1321</v>
      </c>
      <c r="AB152" s="124">
        <v>6190699</v>
      </c>
      <c r="AC152" s="124">
        <v>217</v>
      </c>
      <c r="AD152" s="124">
        <v>201</v>
      </c>
      <c r="AE152" s="124">
        <v>16</v>
      </c>
    </row>
    <row r="153" spans="1:31" ht="24" thickBot="1">
      <c r="A153" s="48" t="s">
        <v>469</v>
      </c>
      <c r="B153" s="97" t="s">
        <v>469</v>
      </c>
      <c r="C153" s="120">
        <v>77</v>
      </c>
      <c r="D153" s="35"/>
      <c r="E153" s="118" t="s">
        <v>469</v>
      </c>
      <c r="F153" s="118">
        <v>83</v>
      </c>
      <c r="G153" s="109"/>
      <c r="O153" s="71">
        <v>6190699</v>
      </c>
      <c r="P153" s="69" t="s">
        <v>1321</v>
      </c>
      <c r="Q153" s="71">
        <v>191</v>
      </c>
      <c r="R153" s="71">
        <v>176</v>
      </c>
      <c r="S153" s="71">
        <v>15</v>
      </c>
      <c r="U153" s="100" t="s">
        <v>962</v>
      </c>
      <c r="V153" s="71">
        <v>1013901</v>
      </c>
      <c r="W153" s="71">
        <v>206</v>
      </c>
      <c r="X153" s="71">
        <v>125</v>
      </c>
      <c r="Y153" s="71">
        <v>81</v>
      </c>
      <c r="AA153" s="69" t="s">
        <v>1408</v>
      </c>
      <c r="AB153" s="124">
        <v>8712300</v>
      </c>
      <c r="AC153" s="124">
        <v>217</v>
      </c>
      <c r="AD153" s="124">
        <v>48</v>
      </c>
      <c r="AE153" s="124">
        <v>169</v>
      </c>
    </row>
    <row r="154" spans="1:31" ht="16.5" customHeight="1" thickBot="1">
      <c r="A154" s="48" t="s">
        <v>418</v>
      </c>
      <c r="B154" s="96" t="s">
        <v>418</v>
      </c>
      <c r="C154" s="120">
        <v>89</v>
      </c>
      <c r="D154" s="35"/>
      <c r="E154" s="118" t="s">
        <v>418</v>
      </c>
      <c r="F154" s="118">
        <v>96</v>
      </c>
      <c r="G154" s="108"/>
      <c r="O154" s="71">
        <v>9001906</v>
      </c>
      <c r="P154" s="69" t="s">
        <v>1413</v>
      </c>
      <c r="Q154" s="71">
        <v>191</v>
      </c>
      <c r="R154" s="71">
        <v>168</v>
      </c>
      <c r="S154" s="71">
        <v>23</v>
      </c>
      <c r="U154" s="100" t="s">
        <v>1315</v>
      </c>
      <c r="V154" s="71">
        <v>5912099</v>
      </c>
      <c r="W154" s="71">
        <v>206</v>
      </c>
      <c r="X154" s="71">
        <v>165</v>
      </c>
      <c r="Y154" s="71">
        <v>41</v>
      </c>
      <c r="AA154" s="69" t="s">
        <v>962</v>
      </c>
      <c r="AB154" s="124">
        <v>1013901</v>
      </c>
      <c r="AC154" s="124">
        <v>214</v>
      </c>
      <c r="AD154" s="124">
        <v>130</v>
      </c>
      <c r="AE154" s="124">
        <v>84</v>
      </c>
    </row>
    <row r="155" spans="1:31" ht="17.25" customHeight="1" thickBot="1">
      <c r="A155" s="48" t="s">
        <v>184</v>
      </c>
      <c r="B155" s="97" t="s">
        <v>184</v>
      </c>
      <c r="C155" s="120">
        <v>321</v>
      </c>
      <c r="D155" s="35"/>
      <c r="E155" s="118" t="s">
        <v>184</v>
      </c>
      <c r="F155" s="118">
        <v>332</v>
      </c>
      <c r="G155" s="109"/>
      <c r="O155" s="71">
        <v>5912099</v>
      </c>
      <c r="P155" s="69" t="s">
        <v>1315</v>
      </c>
      <c r="Q155" s="71">
        <v>190</v>
      </c>
      <c r="R155" s="71">
        <v>151</v>
      </c>
      <c r="S155" s="71">
        <v>39</v>
      </c>
      <c r="U155" s="100" t="s">
        <v>1208</v>
      </c>
      <c r="V155" s="71">
        <v>4722902</v>
      </c>
      <c r="W155" s="71">
        <v>205</v>
      </c>
      <c r="X155" s="71">
        <v>124</v>
      </c>
      <c r="Y155" s="71">
        <v>81</v>
      </c>
      <c r="AA155" s="69" t="s">
        <v>998</v>
      </c>
      <c r="AB155" s="124">
        <v>1351100</v>
      </c>
      <c r="AC155" s="124">
        <v>214</v>
      </c>
      <c r="AD155" s="124">
        <v>63</v>
      </c>
      <c r="AE155" s="124">
        <v>151</v>
      </c>
    </row>
    <row r="156" spans="1:31" ht="15.75" customHeight="1" thickBot="1">
      <c r="A156" s="48" t="s">
        <v>853</v>
      </c>
      <c r="B156" s="96" t="s">
        <v>853</v>
      </c>
      <c r="C156" s="120">
        <v>12</v>
      </c>
      <c r="D156" s="35"/>
      <c r="E156" s="118" t="s">
        <v>853</v>
      </c>
      <c r="F156" s="118">
        <v>12</v>
      </c>
      <c r="G156" s="108"/>
      <c r="O156" s="71">
        <v>8122200</v>
      </c>
      <c r="P156" s="69" t="s">
        <v>1377</v>
      </c>
      <c r="Q156" s="71">
        <v>190</v>
      </c>
      <c r="R156" s="71">
        <v>156</v>
      </c>
      <c r="S156" s="71">
        <v>34</v>
      </c>
      <c r="U156" s="100" t="s">
        <v>1321</v>
      </c>
      <c r="V156" s="71">
        <v>6190699</v>
      </c>
      <c r="W156" s="71">
        <v>205</v>
      </c>
      <c r="X156" s="71">
        <v>189</v>
      </c>
      <c r="Y156" s="71">
        <v>16</v>
      </c>
      <c r="AA156" s="69" t="s">
        <v>1208</v>
      </c>
      <c r="AB156" s="124">
        <v>4722902</v>
      </c>
      <c r="AC156" s="124">
        <v>209</v>
      </c>
      <c r="AD156" s="124">
        <v>127</v>
      </c>
      <c r="AE156" s="124">
        <v>82</v>
      </c>
    </row>
    <row r="157" spans="1:31" ht="15.75" thickBot="1">
      <c r="A157" s="48" t="s">
        <v>348</v>
      </c>
      <c r="B157" s="97" t="s">
        <v>348</v>
      </c>
      <c r="C157" s="120">
        <v>127</v>
      </c>
      <c r="D157" s="35"/>
      <c r="E157" s="118" t="s">
        <v>348</v>
      </c>
      <c r="F157" s="118">
        <v>132</v>
      </c>
      <c r="G157" s="109"/>
      <c r="O157" s="71">
        <v>3321000</v>
      </c>
      <c r="P157" s="69" t="s">
        <v>1110</v>
      </c>
      <c r="Q157" s="71">
        <v>189</v>
      </c>
      <c r="R157" s="71">
        <v>165</v>
      </c>
      <c r="S157" s="71">
        <v>24</v>
      </c>
      <c r="U157" s="100" t="s">
        <v>1110</v>
      </c>
      <c r="V157" s="71">
        <v>3321000</v>
      </c>
      <c r="W157" s="71">
        <v>203</v>
      </c>
      <c r="X157" s="71">
        <v>178</v>
      </c>
      <c r="Y157" s="71">
        <v>25</v>
      </c>
      <c r="AA157" s="69" t="s">
        <v>1110</v>
      </c>
      <c r="AB157" s="124">
        <v>3321000</v>
      </c>
      <c r="AC157" s="124">
        <v>208</v>
      </c>
      <c r="AD157" s="124">
        <v>183</v>
      </c>
      <c r="AE157" s="124">
        <v>25</v>
      </c>
    </row>
    <row r="158" spans="1:31" ht="24" thickBot="1">
      <c r="A158" s="48" t="s">
        <v>351</v>
      </c>
      <c r="B158" s="96" t="s">
        <v>351</v>
      </c>
      <c r="C158" s="120">
        <v>115</v>
      </c>
      <c r="D158" s="35"/>
      <c r="E158" s="118" t="s">
        <v>351</v>
      </c>
      <c r="F158" s="118">
        <v>120</v>
      </c>
      <c r="G158" s="108"/>
      <c r="O158" s="71">
        <v>1413403</v>
      </c>
      <c r="P158" s="69" t="s">
        <v>1008</v>
      </c>
      <c r="Q158" s="71">
        <v>184</v>
      </c>
      <c r="R158" s="71">
        <v>72</v>
      </c>
      <c r="S158" s="71">
        <v>112</v>
      </c>
      <c r="U158" s="100" t="s">
        <v>1377</v>
      </c>
      <c r="V158" s="71">
        <v>8122200</v>
      </c>
      <c r="W158" s="71">
        <v>194</v>
      </c>
      <c r="X158" s="71">
        <v>159</v>
      </c>
      <c r="Y158" s="71">
        <v>35</v>
      </c>
      <c r="AA158" s="69" t="s">
        <v>1436</v>
      </c>
      <c r="AB158" s="124">
        <v>9529199</v>
      </c>
      <c r="AC158" s="124">
        <v>198</v>
      </c>
      <c r="AD158" s="124">
        <v>116</v>
      </c>
      <c r="AE158" s="124">
        <v>82</v>
      </c>
    </row>
    <row r="159" spans="1:31" ht="15.75" customHeight="1" thickBot="1">
      <c r="A159" s="48" t="s">
        <v>432</v>
      </c>
      <c r="B159" s="97" t="s">
        <v>432</v>
      </c>
      <c r="C159" s="120">
        <v>90</v>
      </c>
      <c r="D159" s="35"/>
      <c r="E159" s="118" t="s">
        <v>432</v>
      </c>
      <c r="F159" s="118">
        <v>97</v>
      </c>
      <c r="G159" s="109"/>
      <c r="O159" s="71">
        <v>9529199</v>
      </c>
      <c r="P159" s="69" t="s">
        <v>1436</v>
      </c>
      <c r="Q159" s="71">
        <v>180</v>
      </c>
      <c r="R159" s="71">
        <v>107</v>
      </c>
      <c r="S159" s="71">
        <v>73</v>
      </c>
      <c r="U159" s="100" t="s">
        <v>1008</v>
      </c>
      <c r="V159" s="71">
        <v>1413403</v>
      </c>
      <c r="W159" s="71">
        <v>193</v>
      </c>
      <c r="X159" s="71">
        <v>73</v>
      </c>
      <c r="Y159" s="71">
        <v>120</v>
      </c>
      <c r="AA159" s="69" t="s">
        <v>1008</v>
      </c>
      <c r="AB159" s="124">
        <v>1413403</v>
      </c>
      <c r="AC159" s="124">
        <v>196</v>
      </c>
      <c r="AD159" s="124">
        <v>73</v>
      </c>
      <c r="AE159" s="124">
        <v>123</v>
      </c>
    </row>
    <row r="160" spans="1:31" ht="15.75" customHeight="1" thickBot="1">
      <c r="A160" s="48" t="s">
        <v>206</v>
      </c>
      <c r="B160" s="96" t="s">
        <v>206</v>
      </c>
      <c r="C160" s="120">
        <v>259</v>
      </c>
      <c r="D160" s="35"/>
      <c r="E160" s="118" t="s">
        <v>206</v>
      </c>
      <c r="F160" s="118">
        <v>270</v>
      </c>
      <c r="G160" s="108"/>
      <c r="O160" s="71">
        <v>4774100</v>
      </c>
      <c r="P160" s="69" t="s">
        <v>1252</v>
      </c>
      <c r="Q160" s="71">
        <v>179</v>
      </c>
      <c r="R160" s="71">
        <v>94</v>
      </c>
      <c r="S160" s="71">
        <v>85</v>
      </c>
      <c r="U160" s="100" t="s">
        <v>1436</v>
      </c>
      <c r="V160" s="71">
        <v>9529199</v>
      </c>
      <c r="W160" s="71">
        <v>190</v>
      </c>
      <c r="X160" s="71">
        <v>113</v>
      </c>
      <c r="Y160" s="71">
        <v>77</v>
      </c>
      <c r="AA160" s="69" t="s">
        <v>1377</v>
      </c>
      <c r="AB160" s="124">
        <v>8122200</v>
      </c>
      <c r="AC160" s="124">
        <v>195</v>
      </c>
      <c r="AD160" s="124">
        <v>159</v>
      </c>
      <c r="AE160" s="124">
        <v>36</v>
      </c>
    </row>
    <row r="161" spans="1:31" ht="15.75" thickBot="1">
      <c r="A161" s="48" t="s">
        <v>164</v>
      </c>
      <c r="B161" s="97" t="s">
        <v>164</v>
      </c>
      <c r="C161" s="120">
        <v>376</v>
      </c>
      <c r="D161" s="35"/>
      <c r="E161" s="118" t="s">
        <v>164</v>
      </c>
      <c r="F161" s="118">
        <v>400</v>
      </c>
      <c r="G161" s="109"/>
      <c r="O161" s="71">
        <v>1052000</v>
      </c>
      <c r="P161" s="69" t="s">
        <v>967</v>
      </c>
      <c r="Q161" s="71">
        <v>178</v>
      </c>
      <c r="R161" s="71">
        <v>116</v>
      </c>
      <c r="S161" s="71">
        <v>62</v>
      </c>
      <c r="U161" s="100" t="s">
        <v>967</v>
      </c>
      <c r="V161" s="71">
        <v>1052000</v>
      </c>
      <c r="W161" s="71">
        <v>189</v>
      </c>
      <c r="X161" s="71">
        <v>125</v>
      </c>
      <c r="Y161" s="71">
        <v>64</v>
      </c>
      <c r="AA161" s="69" t="s">
        <v>967</v>
      </c>
      <c r="AB161" s="124">
        <v>1052000</v>
      </c>
      <c r="AC161" s="124">
        <v>193</v>
      </c>
      <c r="AD161" s="124">
        <v>126</v>
      </c>
      <c r="AE161" s="124">
        <v>67</v>
      </c>
    </row>
    <row r="162" spans="1:31" ht="15" customHeight="1" thickBot="1">
      <c r="A162" s="48" t="s">
        <v>166</v>
      </c>
      <c r="B162" s="96" t="s">
        <v>166</v>
      </c>
      <c r="C162" s="120">
        <v>365</v>
      </c>
      <c r="D162" s="35"/>
      <c r="E162" s="118" t="s">
        <v>166</v>
      </c>
      <c r="F162" s="118">
        <v>382</v>
      </c>
      <c r="G162" s="108"/>
      <c r="O162" s="71">
        <v>7729201</v>
      </c>
      <c r="P162" s="69" t="s">
        <v>1357</v>
      </c>
      <c r="Q162" s="71">
        <v>177</v>
      </c>
      <c r="R162" s="71">
        <v>138</v>
      </c>
      <c r="S162" s="71">
        <v>39</v>
      </c>
      <c r="U162" s="100" t="s">
        <v>1011</v>
      </c>
      <c r="V162" s="71">
        <v>1422300</v>
      </c>
      <c r="W162" s="71">
        <v>185</v>
      </c>
      <c r="X162" s="71">
        <v>31</v>
      </c>
      <c r="Y162" s="71">
        <v>154</v>
      </c>
      <c r="AA162" s="69" t="s">
        <v>1309</v>
      </c>
      <c r="AB162" s="124">
        <v>5813100</v>
      </c>
      <c r="AC162" s="124">
        <v>189</v>
      </c>
      <c r="AD162" s="124">
        <v>129</v>
      </c>
      <c r="AE162" s="124">
        <v>60</v>
      </c>
    </row>
    <row r="163" spans="1:31" ht="15.75" thickBot="1">
      <c r="A163" s="48" t="s">
        <v>178</v>
      </c>
      <c r="B163" s="97" t="s">
        <v>178</v>
      </c>
      <c r="C163" s="120">
        <v>329</v>
      </c>
      <c r="D163" s="35"/>
      <c r="E163" s="118" t="s">
        <v>178</v>
      </c>
      <c r="F163" s="118">
        <v>348</v>
      </c>
      <c r="G163" s="109"/>
      <c r="O163" s="71">
        <v>2599399</v>
      </c>
      <c r="P163" s="69" t="s">
        <v>1068</v>
      </c>
      <c r="Q163" s="71">
        <v>176</v>
      </c>
      <c r="R163" s="71">
        <v>143</v>
      </c>
      <c r="S163" s="71">
        <v>33</v>
      </c>
      <c r="U163" s="100" t="s">
        <v>1231</v>
      </c>
      <c r="V163" s="71">
        <v>4755501</v>
      </c>
      <c r="W163" s="71">
        <v>185</v>
      </c>
      <c r="X163" s="71">
        <v>81</v>
      </c>
      <c r="Y163" s="71">
        <v>104</v>
      </c>
      <c r="AA163" s="69" t="s">
        <v>1252</v>
      </c>
      <c r="AB163" s="124">
        <v>4774100</v>
      </c>
      <c r="AC163" s="124">
        <v>188</v>
      </c>
      <c r="AD163" s="124">
        <v>101</v>
      </c>
      <c r="AE163" s="124">
        <v>87</v>
      </c>
    </row>
    <row r="164" spans="1:31" ht="24" thickBot="1">
      <c r="A164" s="48" t="s">
        <v>444</v>
      </c>
      <c r="B164" s="96" t="s">
        <v>444</v>
      </c>
      <c r="C164" s="120">
        <v>76</v>
      </c>
      <c r="D164" s="35"/>
      <c r="E164" s="118" t="s">
        <v>444</v>
      </c>
      <c r="F164" s="118">
        <v>78</v>
      </c>
      <c r="G164" s="108"/>
      <c r="O164" s="71">
        <v>5813100</v>
      </c>
      <c r="P164" s="69" t="s">
        <v>1309</v>
      </c>
      <c r="Q164" s="71">
        <v>176</v>
      </c>
      <c r="R164" s="71">
        <v>120</v>
      </c>
      <c r="S164" s="71">
        <v>56</v>
      </c>
      <c r="U164" s="100" t="s">
        <v>1252</v>
      </c>
      <c r="V164" s="71">
        <v>4774100</v>
      </c>
      <c r="W164" s="71">
        <v>185</v>
      </c>
      <c r="X164" s="71">
        <v>98</v>
      </c>
      <c r="Y164" s="71">
        <v>87</v>
      </c>
      <c r="AA164" s="69" t="s">
        <v>1011</v>
      </c>
      <c r="AB164" s="124">
        <v>1422300</v>
      </c>
      <c r="AC164" s="124">
        <v>187</v>
      </c>
      <c r="AD164" s="124">
        <v>31</v>
      </c>
      <c r="AE164" s="124">
        <v>156</v>
      </c>
    </row>
    <row r="165" spans="1:31" ht="15.75" thickBot="1">
      <c r="A165" s="48" t="s">
        <v>490</v>
      </c>
      <c r="B165" s="97" t="s">
        <v>490</v>
      </c>
      <c r="C165" s="120">
        <v>69</v>
      </c>
      <c r="D165" s="35"/>
      <c r="E165" s="118" t="s">
        <v>490</v>
      </c>
      <c r="F165" s="118">
        <v>71</v>
      </c>
      <c r="G165" s="109"/>
      <c r="O165" s="71">
        <v>4755501</v>
      </c>
      <c r="P165" s="69" t="s">
        <v>1231</v>
      </c>
      <c r="Q165" s="71">
        <v>175</v>
      </c>
      <c r="R165" s="71">
        <v>78</v>
      </c>
      <c r="S165" s="71">
        <v>97</v>
      </c>
      <c r="U165" s="100" t="s">
        <v>1309</v>
      </c>
      <c r="V165" s="71">
        <v>5813100</v>
      </c>
      <c r="W165" s="71">
        <v>185</v>
      </c>
      <c r="X165" s="71">
        <v>127</v>
      </c>
      <c r="Y165" s="71">
        <v>58</v>
      </c>
      <c r="AA165" s="69" t="s">
        <v>1357</v>
      </c>
      <c r="AB165" s="124">
        <v>7729201</v>
      </c>
      <c r="AC165" s="124">
        <v>187</v>
      </c>
      <c r="AD165" s="124">
        <v>145</v>
      </c>
      <c r="AE165" s="124">
        <v>42</v>
      </c>
    </row>
    <row r="166" spans="1:31" ht="24" thickBot="1">
      <c r="A166" s="48" t="s">
        <v>718</v>
      </c>
      <c r="B166" s="96" t="s">
        <v>718</v>
      </c>
      <c r="C166" s="120">
        <v>26</v>
      </c>
      <c r="D166" s="35"/>
      <c r="E166" s="118" t="s">
        <v>718</v>
      </c>
      <c r="F166" s="118">
        <v>27</v>
      </c>
      <c r="G166" s="108"/>
      <c r="O166" s="71">
        <v>1422300</v>
      </c>
      <c r="P166" s="69" t="s">
        <v>1011</v>
      </c>
      <c r="Q166" s="71">
        <v>171</v>
      </c>
      <c r="R166" s="71">
        <v>29</v>
      </c>
      <c r="S166" s="71">
        <v>142</v>
      </c>
      <c r="U166" s="100" t="s">
        <v>1357</v>
      </c>
      <c r="V166" s="71">
        <v>7729201</v>
      </c>
      <c r="W166" s="71">
        <v>184</v>
      </c>
      <c r="X166" s="71">
        <v>143</v>
      </c>
      <c r="Y166" s="71">
        <v>41</v>
      </c>
      <c r="AA166" s="69" t="s">
        <v>1068</v>
      </c>
      <c r="AB166" s="124">
        <v>2599399</v>
      </c>
      <c r="AC166" s="124">
        <v>185</v>
      </c>
      <c r="AD166" s="124">
        <v>152</v>
      </c>
      <c r="AE166" s="124">
        <v>33</v>
      </c>
    </row>
    <row r="167" spans="1:31" ht="16.5" customHeight="1" thickBot="1">
      <c r="A167" s="48" t="s">
        <v>703</v>
      </c>
      <c r="B167" s="97" t="s">
        <v>703</v>
      </c>
      <c r="C167" s="120">
        <v>27</v>
      </c>
      <c r="D167" s="35"/>
      <c r="E167" s="118" t="s">
        <v>703</v>
      </c>
      <c r="F167" s="118">
        <v>27</v>
      </c>
      <c r="G167" s="109"/>
      <c r="O167" s="71">
        <v>4744004</v>
      </c>
      <c r="P167" s="69" t="s">
        <v>1221</v>
      </c>
      <c r="Q167" s="71">
        <v>160</v>
      </c>
      <c r="R167" s="71">
        <v>123</v>
      </c>
      <c r="S167" s="71">
        <v>37</v>
      </c>
      <c r="U167" s="100" t="s">
        <v>1068</v>
      </c>
      <c r="V167" s="71">
        <v>2599399</v>
      </c>
      <c r="W167" s="71">
        <v>181</v>
      </c>
      <c r="X167" s="71">
        <v>148</v>
      </c>
      <c r="Y167" s="71">
        <v>33</v>
      </c>
      <c r="AA167" s="69" t="s">
        <v>1231</v>
      </c>
      <c r="AB167" s="124">
        <v>4755501</v>
      </c>
      <c r="AC167" s="124">
        <v>185</v>
      </c>
      <c r="AD167" s="124">
        <v>82</v>
      </c>
      <c r="AE167" s="124">
        <v>103</v>
      </c>
    </row>
    <row r="168" spans="1:31" ht="15.75" thickBot="1">
      <c r="A168" s="48" t="s">
        <v>896</v>
      </c>
      <c r="B168" s="96" t="s">
        <v>896</v>
      </c>
      <c r="C168" s="120">
        <v>6</v>
      </c>
      <c r="D168" s="35"/>
      <c r="E168" s="118" t="s">
        <v>896</v>
      </c>
      <c r="F168" s="118">
        <v>6</v>
      </c>
      <c r="G168" s="108"/>
      <c r="O168" s="71">
        <v>1095300</v>
      </c>
      <c r="P168" s="69" t="s">
        <v>983</v>
      </c>
      <c r="Q168" s="71">
        <v>159</v>
      </c>
      <c r="R168" s="71">
        <v>74</v>
      </c>
      <c r="S168" s="71">
        <v>85</v>
      </c>
      <c r="U168" s="100" t="s">
        <v>1221</v>
      </c>
      <c r="V168" s="71">
        <v>4744004</v>
      </c>
      <c r="W168" s="71">
        <v>175</v>
      </c>
      <c r="X168" s="71">
        <v>136</v>
      </c>
      <c r="Y168" s="71">
        <v>39</v>
      </c>
      <c r="AA168" s="69" t="s">
        <v>1221</v>
      </c>
      <c r="AB168" s="124">
        <v>4744004</v>
      </c>
      <c r="AC168" s="124">
        <v>182</v>
      </c>
      <c r="AD168" s="124">
        <v>142</v>
      </c>
      <c r="AE168" s="124">
        <v>40</v>
      </c>
    </row>
    <row r="169" spans="1:31" ht="24" thickBot="1">
      <c r="A169" s="48" t="s">
        <v>854</v>
      </c>
      <c r="B169" s="97" t="s">
        <v>854</v>
      </c>
      <c r="C169" s="120">
        <v>11</v>
      </c>
      <c r="D169" s="35"/>
      <c r="E169" s="118" t="s">
        <v>854</v>
      </c>
      <c r="F169" s="118">
        <v>13</v>
      </c>
      <c r="G169" s="109"/>
      <c r="O169" s="71">
        <v>4754702</v>
      </c>
      <c r="P169" s="69" t="s">
        <v>1229</v>
      </c>
      <c r="Q169" s="71">
        <v>158</v>
      </c>
      <c r="R169" s="71">
        <v>89</v>
      </c>
      <c r="S169" s="71">
        <v>69</v>
      </c>
      <c r="U169" s="100" t="s">
        <v>1025</v>
      </c>
      <c r="V169" s="71">
        <v>1629302</v>
      </c>
      <c r="W169" s="71">
        <v>166</v>
      </c>
      <c r="X169" s="71">
        <v>105</v>
      </c>
      <c r="Y169" s="71">
        <v>61</v>
      </c>
      <c r="AA169" s="69" t="s">
        <v>1025</v>
      </c>
      <c r="AB169" s="124">
        <v>1629302</v>
      </c>
      <c r="AC169" s="124">
        <v>172</v>
      </c>
      <c r="AD169" s="124">
        <v>110</v>
      </c>
      <c r="AE169" s="124">
        <v>62</v>
      </c>
    </row>
    <row r="170" spans="1:31" ht="15.75" customHeight="1" thickBot="1">
      <c r="A170" s="48" t="s">
        <v>211</v>
      </c>
      <c r="B170" s="96" t="s">
        <v>211</v>
      </c>
      <c r="C170" s="120">
        <v>267</v>
      </c>
      <c r="D170" s="35"/>
      <c r="E170" s="118" t="s">
        <v>211</v>
      </c>
      <c r="F170" s="118">
        <v>280</v>
      </c>
      <c r="G170" s="108"/>
      <c r="O170" s="71">
        <v>1629302</v>
      </c>
      <c r="P170" s="69" t="s">
        <v>1025</v>
      </c>
      <c r="Q170" s="71">
        <v>157</v>
      </c>
      <c r="R170" s="71">
        <v>103</v>
      </c>
      <c r="S170" s="71">
        <v>54</v>
      </c>
      <c r="U170" s="100" t="s">
        <v>1229</v>
      </c>
      <c r="V170" s="71">
        <v>4754702</v>
      </c>
      <c r="W170" s="71">
        <v>166</v>
      </c>
      <c r="X170" s="71">
        <v>96</v>
      </c>
      <c r="Y170" s="71">
        <v>70</v>
      </c>
      <c r="AA170" s="69" t="s">
        <v>983</v>
      </c>
      <c r="AB170" s="124">
        <v>1095300</v>
      </c>
      <c r="AC170" s="124">
        <v>171</v>
      </c>
      <c r="AD170" s="124">
        <v>77</v>
      </c>
      <c r="AE170" s="124">
        <v>94</v>
      </c>
    </row>
    <row r="171" spans="1:31" ht="15.75" thickBot="1">
      <c r="A171" s="48" t="s">
        <v>89</v>
      </c>
      <c r="B171" s="97" t="s">
        <v>89</v>
      </c>
      <c r="C171" s="121">
        <v>1156</v>
      </c>
      <c r="D171" s="114"/>
      <c r="E171" s="118" t="s">
        <v>89</v>
      </c>
      <c r="F171" s="119">
        <v>1206</v>
      </c>
      <c r="G171" s="110"/>
      <c r="O171" s="71">
        <v>4782202</v>
      </c>
      <c r="P171" s="69" t="s">
        <v>1255</v>
      </c>
      <c r="Q171" s="71">
        <v>151</v>
      </c>
      <c r="R171" s="71">
        <v>67</v>
      </c>
      <c r="S171" s="71">
        <v>84</v>
      </c>
      <c r="U171" s="100" t="s">
        <v>983</v>
      </c>
      <c r="V171" s="71">
        <v>1095300</v>
      </c>
      <c r="W171" s="71">
        <v>165</v>
      </c>
      <c r="X171" s="71">
        <v>76</v>
      </c>
      <c r="Y171" s="71">
        <v>89</v>
      </c>
      <c r="AA171" s="69" t="s">
        <v>1229</v>
      </c>
      <c r="AB171" s="124">
        <v>4754702</v>
      </c>
      <c r="AC171" s="124">
        <v>170</v>
      </c>
      <c r="AD171" s="124">
        <v>98</v>
      </c>
      <c r="AE171" s="124">
        <v>72</v>
      </c>
    </row>
    <row r="172" spans="1:31" ht="15.75" thickBot="1">
      <c r="A172" s="48" t="s">
        <v>347</v>
      </c>
      <c r="B172" s="96" t="s">
        <v>347</v>
      </c>
      <c r="C172" s="120">
        <v>123</v>
      </c>
      <c r="D172" s="35"/>
      <c r="E172" s="118" t="s">
        <v>347</v>
      </c>
      <c r="F172" s="118">
        <v>129</v>
      </c>
      <c r="G172" s="108"/>
      <c r="O172" s="71">
        <v>4783102</v>
      </c>
      <c r="P172" s="69" t="s">
        <v>1257</v>
      </c>
      <c r="Q172" s="71">
        <v>150</v>
      </c>
      <c r="R172" s="71">
        <v>106</v>
      </c>
      <c r="S172" s="71">
        <v>44</v>
      </c>
      <c r="U172" s="100" t="s">
        <v>1257</v>
      </c>
      <c r="V172" s="71">
        <v>4783102</v>
      </c>
      <c r="W172" s="71">
        <v>158</v>
      </c>
      <c r="X172" s="71">
        <v>111</v>
      </c>
      <c r="Y172" s="71">
        <v>47</v>
      </c>
      <c r="AA172" s="69" t="s">
        <v>1257</v>
      </c>
      <c r="AB172" s="124">
        <v>4783102</v>
      </c>
      <c r="AC172" s="124">
        <v>165</v>
      </c>
      <c r="AD172" s="124">
        <v>118</v>
      </c>
      <c r="AE172" s="124">
        <v>47</v>
      </c>
    </row>
    <row r="173" spans="1:31" ht="16.5" customHeight="1" thickBot="1">
      <c r="A173" s="48" t="s">
        <v>804</v>
      </c>
      <c r="B173" s="97" t="s">
        <v>804</v>
      </c>
      <c r="C173" s="120">
        <v>16</v>
      </c>
      <c r="D173" s="35"/>
      <c r="E173" s="118" t="s">
        <v>804</v>
      </c>
      <c r="F173" s="118">
        <v>19</v>
      </c>
      <c r="G173" s="109"/>
      <c r="O173" s="71">
        <v>1411802</v>
      </c>
      <c r="P173" s="69" t="s">
        <v>1003</v>
      </c>
      <c r="Q173" s="71">
        <v>145</v>
      </c>
      <c r="R173" s="71">
        <v>22</v>
      </c>
      <c r="S173" s="71">
        <v>123</v>
      </c>
      <c r="U173" s="100" t="s">
        <v>1367</v>
      </c>
      <c r="V173" s="71">
        <v>7739099</v>
      </c>
      <c r="W173" s="71">
        <v>156</v>
      </c>
      <c r="X173" s="71">
        <v>116</v>
      </c>
      <c r="Y173" s="71">
        <v>40</v>
      </c>
      <c r="AA173" s="69" t="s">
        <v>1403</v>
      </c>
      <c r="AB173" s="124">
        <v>8599605</v>
      </c>
      <c r="AC173" s="124">
        <v>165</v>
      </c>
      <c r="AD173" s="124">
        <v>94</v>
      </c>
      <c r="AE173" s="124">
        <v>71</v>
      </c>
    </row>
    <row r="174" spans="1:31" ht="15.75" thickBot="1">
      <c r="A174" s="48" t="s">
        <v>427</v>
      </c>
      <c r="B174" s="96" t="s">
        <v>427</v>
      </c>
      <c r="C174" s="120">
        <v>79</v>
      </c>
      <c r="D174" s="35"/>
      <c r="E174" s="118" t="s">
        <v>427</v>
      </c>
      <c r="F174" s="118">
        <v>82</v>
      </c>
      <c r="G174" s="108"/>
      <c r="O174" s="71">
        <v>5811500</v>
      </c>
      <c r="P174" s="69" t="s">
        <v>1307</v>
      </c>
      <c r="Q174" s="71">
        <v>145</v>
      </c>
      <c r="R174" s="71">
        <v>77</v>
      </c>
      <c r="S174" s="71">
        <v>68</v>
      </c>
      <c r="U174" s="100" t="s">
        <v>1403</v>
      </c>
      <c r="V174" s="71">
        <v>8599605</v>
      </c>
      <c r="W174" s="71">
        <v>156</v>
      </c>
      <c r="X174" s="71">
        <v>87</v>
      </c>
      <c r="Y174" s="71">
        <v>69</v>
      </c>
      <c r="AA174" s="69" t="s">
        <v>1158</v>
      </c>
      <c r="AB174" s="124">
        <v>4520008</v>
      </c>
      <c r="AC174" s="124">
        <v>164</v>
      </c>
      <c r="AD174" s="124">
        <v>147</v>
      </c>
      <c r="AE174" s="124">
        <v>17</v>
      </c>
    </row>
    <row r="175" spans="1:31" ht="24" thickBot="1">
      <c r="A175" s="48" t="s">
        <v>797</v>
      </c>
      <c r="B175" s="97" t="s">
        <v>797</v>
      </c>
      <c r="C175" s="120">
        <v>16</v>
      </c>
      <c r="D175" s="35"/>
      <c r="E175" s="118" t="s">
        <v>797</v>
      </c>
      <c r="F175" s="118">
        <v>16</v>
      </c>
      <c r="G175" s="109"/>
      <c r="O175" s="71">
        <v>1091102</v>
      </c>
      <c r="P175" s="69" t="s">
        <v>978</v>
      </c>
      <c r="Q175" s="71">
        <v>143</v>
      </c>
      <c r="R175" s="71">
        <v>71</v>
      </c>
      <c r="S175" s="71">
        <v>72</v>
      </c>
      <c r="U175" s="100" t="s">
        <v>1158</v>
      </c>
      <c r="V175" s="71">
        <v>4520008</v>
      </c>
      <c r="W175" s="71">
        <v>153</v>
      </c>
      <c r="X175" s="71">
        <v>136</v>
      </c>
      <c r="Y175" s="71">
        <v>17</v>
      </c>
      <c r="AA175" s="69" t="s">
        <v>1367</v>
      </c>
      <c r="AB175" s="124">
        <v>7739099</v>
      </c>
      <c r="AC175" s="124">
        <v>162</v>
      </c>
      <c r="AD175" s="124">
        <v>123</v>
      </c>
      <c r="AE175" s="124">
        <v>39</v>
      </c>
    </row>
    <row r="176" spans="1:31" ht="15.75" thickBot="1">
      <c r="A176" s="48" t="s">
        <v>186</v>
      </c>
      <c r="B176" s="96" t="s">
        <v>186</v>
      </c>
      <c r="C176" s="120">
        <v>328</v>
      </c>
      <c r="D176" s="35"/>
      <c r="E176" s="118" t="s">
        <v>186</v>
      </c>
      <c r="F176" s="118">
        <v>349</v>
      </c>
      <c r="G176" s="108"/>
      <c r="O176" s="71">
        <v>4520008</v>
      </c>
      <c r="P176" s="69" t="s">
        <v>1158</v>
      </c>
      <c r="Q176" s="71">
        <v>143</v>
      </c>
      <c r="R176" s="71">
        <v>129</v>
      </c>
      <c r="S176" s="71">
        <v>14</v>
      </c>
      <c r="U176" s="100" t="s">
        <v>1255</v>
      </c>
      <c r="V176" s="71">
        <v>4782202</v>
      </c>
      <c r="W176" s="71">
        <v>153</v>
      </c>
      <c r="X176" s="71">
        <v>68</v>
      </c>
      <c r="Y176" s="71">
        <v>85</v>
      </c>
      <c r="AA176" s="69" t="s">
        <v>1255</v>
      </c>
      <c r="AB176" s="124">
        <v>4782202</v>
      </c>
      <c r="AC176" s="124">
        <v>156</v>
      </c>
      <c r="AD176" s="124">
        <v>68</v>
      </c>
      <c r="AE176" s="124">
        <v>88</v>
      </c>
    </row>
    <row r="177" spans="1:31" ht="20.25" customHeight="1" thickBot="1">
      <c r="A177" s="48" t="s">
        <v>887</v>
      </c>
      <c r="B177" s="97" t="s">
        <v>887</v>
      </c>
      <c r="C177" s="120">
        <v>7</v>
      </c>
      <c r="D177" s="35"/>
      <c r="E177" s="118" t="s">
        <v>887</v>
      </c>
      <c r="F177" s="118">
        <v>7</v>
      </c>
      <c r="G177" s="109"/>
      <c r="O177" s="71">
        <v>7739099</v>
      </c>
      <c r="P177" s="69" t="s">
        <v>1367</v>
      </c>
      <c r="Q177" s="71">
        <v>143</v>
      </c>
      <c r="R177" s="71">
        <v>104</v>
      </c>
      <c r="S177" s="71">
        <v>39</v>
      </c>
      <c r="U177" s="100" t="s">
        <v>1307</v>
      </c>
      <c r="V177" s="71">
        <v>5811500</v>
      </c>
      <c r="W177" s="71">
        <v>152</v>
      </c>
      <c r="X177" s="71">
        <v>81</v>
      </c>
      <c r="Y177" s="71">
        <v>71</v>
      </c>
      <c r="AA177" s="69" t="s">
        <v>1003</v>
      </c>
      <c r="AB177" s="124">
        <v>1411802</v>
      </c>
      <c r="AC177" s="124">
        <v>155</v>
      </c>
      <c r="AD177" s="124">
        <v>24</v>
      </c>
      <c r="AE177" s="124">
        <v>131</v>
      </c>
    </row>
    <row r="178" spans="1:31" ht="15.75" thickBot="1">
      <c r="A178" s="48" t="s">
        <v>554</v>
      </c>
      <c r="B178" s="96" t="s">
        <v>554</v>
      </c>
      <c r="C178" s="120">
        <v>50</v>
      </c>
      <c r="D178" s="35"/>
      <c r="E178" s="118" t="s">
        <v>554</v>
      </c>
      <c r="F178" s="118">
        <v>51</v>
      </c>
      <c r="G178" s="108"/>
      <c r="O178" s="71">
        <v>8599605</v>
      </c>
      <c r="P178" s="69" t="s">
        <v>1403</v>
      </c>
      <c r="Q178" s="71">
        <v>143</v>
      </c>
      <c r="R178" s="71">
        <v>80</v>
      </c>
      <c r="S178" s="71">
        <v>63</v>
      </c>
      <c r="U178" s="100" t="s">
        <v>1003</v>
      </c>
      <c r="V178" s="71">
        <v>1411802</v>
      </c>
      <c r="W178" s="71">
        <v>150</v>
      </c>
      <c r="X178" s="71">
        <v>24</v>
      </c>
      <c r="Y178" s="71">
        <v>126</v>
      </c>
      <c r="AA178" s="69" t="s">
        <v>1307</v>
      </c>
      <c r="AB178" s="124">
        <v>5811500</v>
      </c>
      <c r="AC178" s="124">
        <v>154</v>
      </c>
      <c r="AD178" s="124">
        <v>82</v>
      </c>
      <c r="AE178" s="124">
        <v>72</v>
      </c>
    </row>
    <row r="179" spans="1:31" ht="24" thickBot="1">
      <c r="A179" s="48" t="s">
        <v>308</v>
      </c>
      <c r="B179" s="97" t="s">
        <v>308</v>
      </c>
      <c r="C179" s="120">
        <v>154</v>
      </c>
      <c r="D179" s="35"/>
      <c r="E179" s="118" t="s">
        <v>308</v>
      </c>
      <c r="F179" s="118">
        <v>165</v>
      </c>
      <c r="G179" s="109"/>
      <c r="O179" s="71">
        <v>3313901</v>
      </c>
      <c r="P179" s="69" t="s">
        <v>1094</v>
      </c>
      <c r="Q179" s="71">
        <v>138</v>
      </c>
      <c r="R179" s="71">
        <v>125</v>
      </c>
      <c r="S179" s="71">
        <v>13</v>
      </c>
      <c r="U179" s="100" t="s">
        <v>1094</v>
      </c>
      <c r="V179" s="71">
        <v>3313901</v>
      </c>
      <c r="W179" s="71">
        <v>145</v>
      </c>
      <c r="X179" s="71">
        <v>131</v>
      </c>
      <c r="Y179" s="71">
        <v>14</v>
      </c>
      <c r="AA179" s="69" t="s">
        <v>1094</v>
      </c>
      <c r="AB179" s="124">
        <v>3313901</v>
      </c>
      <c r="AC179" s="124">
        <v>150</v>
      </c>
      <c r="AD179" s="124">
        <v>136</v>
      </c>
      <c r="AE179" s="124">
        <v>14</v>
      </c>
    </row>
    <row r="180" spans="1:31" ht="23.25" thickBot="1">
      <c r="A180" s="48" t="s">
        <v>458</v>
      </c>
      <c r="B180" s="96" t="s">
        <v>458</v>
      </c>
      <c r="C180" s="120">
        <v>77</v>
      </c>
      <c r="D180" s="35"/>
      <c r="E180" s="118" t="s">
        <v>458</v>
      </c>
      <c r="F180" s="118">
        <v>73</v>
      </c>
      <c r="G180" s="108"/>
      <c r="O180" s="71">
        <v>1539400</v>
      </c>
      <c r="P180" s="69" t="s">
        <v>1018</v>
      </c>
      <c r="Q180" s="71">
        <v>135</v>
      </c>
      <c r="R180" s="71">
        <v>90</v>
      </c>
      <c r="S180" s="71">
        <v>45</v>
      </c>
      <c r="U180" s="100" t="s">
        <v>1018</v>
      </c>
      <c r="V180" s="71">
        <v>1539400</v>
      </c>
      <c r="W180" s="71">
        <v>144</v>
      </c>
      <c r="X180" s="71">
        <v>96</v>
      </c>
      <c r="Y180" s="71">
        <v>48</v>
      </c>
      <c r="AA180" s="69" t="s">
        <v>1015</v>
      </c>
      <c r="AB180" s="124">
        <v>1531901</v>
      </c>
      <c r="AC180" s="124">
        <v>149</v>
      </c>
      <c r="AD180" s="124">
        <v>100</v>
      </c>
      <c r="AE180" s="124">
        <v>49</v>
      </c>
    </row>
    <row r="181" spans="1:31" ht="15.75" thickBot="1">
      <c r="A181" s="48" t="s">
        <v>731</v>
      </c>
      <c r="B181" s="97" t="s">
        <v>731</v>
      </c>
      <c r="C181" s="120">
        <v>27</v>
      </c>
      <c r="D181" s="35"/>
      <c r="E181" s="118" t="s">
        <v>731</v>
      </c>
      <c r="F181" s="118">
        <v>27</v>
      </c>
      <c r="G181" s="109"/>
      <c r="O181" s="71">
        <v>9529106</v>
      </c>
      <c r="P181" s="69" t="s">
        <v>1435</v>
      </c>
      <c r="Q181" s="71">
        <v>135</v>
      </c>
      <c r="R181" s="71">
        <v>116</v>
      </c>
      <c r="S181" s="71">
        <v>19</v>
      </c>
      <c r="U181" s="100" t="s">
        <v>1015</v>
      </c>
      <c r="V181" s="71">
        <v>1531901</v>
      </c>
      <c r="W181" s="71">
        <v>143</v>
      </c>
      <c r="X181" s="71">
        <v>94</v>
      </c>
      <c r="Y181" s="71">
        <v>49</v>
      </c>
      <c r="AA181" s="69" t="s">
        <v>1018</v>
      </c>
      <c r="AB181" s="124">
        <v>1539400</v>
      </c>
      <c r="AC181" s="124">
        <v>148</v>
      </c>
      <c r="AD181" s="124">
        <v>100</v>
      </c>
      <c r="AE181" s="124">
        <v>48</v>
      </c>
    </row>
    <row r="182" spans="1:31" ht="24" thickBot="1">
      <c r="A182" s="48" t="s">
        <v>403</v>
      </c>
      <c r="B182" s="96" t="s">
        <v>403</v>
      </c>
      <c r="C182" s="120">
        <v>92</v>
      </c>
      <c r="D182" s="35"/>
      <c r="E182" s="118" t="s">
        <v>403</v>
      </c>
      <c r="F182" s="118">
        <v>92</v>
      </c>
      <c r="G182" s="108"/>
      <c r="O182" s="71">
        <v>1749400</v>
      </c>
      <c r="P182" s="69" t="s">
        <v>1031</v>
      </c>
      <c r="Q182" s="71">
        <v>134</v>
      </c>
      <c r="R182" s="71">
        <v>32</v>
      </c>
      <c r="S182" s="71">
        <v>102</v>
      </c>
      <c r="U182" s="100" t="s">
        <v>1115</v>
      </c>
      <c r="V182" s="71">
        <v>3811400</v>
      </c>
      <c r="W182" s="71">
        <v>141</v>
      </c>
      <c r="X182" s="71">
        <v>105</v>
      </c>
      <c r="Y182" s="71">
        <v>36</v>
      </c>
      <c r="AA182" s="69" t="s">
        <v>1115</v>
      </c>
      <c r="AB182" s="124">
        <v>3811400</v>
      </c>
      <c r="AC182" s="124">
        <v>148</v>
      </c>
      <c r="AD182" s="124">
        <v>108</v>
      </c>
      <c r="AE182" s="124">
        <v>40</v>
      </c>
    </row>
    <row r="183" spans="1:31" ht="15.75" thickBot="1">
      <c r="A183" s="48" t="s">
        <v>287</v>
      </c>
      <c r="B183" s="97" t="s">
        <v>287</v>
      </c>
      <c r="C183" s="120">
        <v>171</v>
      </c>
      <c r="D183" s="35"/>
      <c r="E183" s="118" t="s">
        <v>287</v>
      </c>
      <c r="F183" s="118">
        <v>177</v>
      </c>
      <c r="G183" s="109"/>
      <c r="O183" s="71">
        <v>4773300</v>
      </c>
      <c r="P183" s="69" t="s">
        <v>1251</v>
      </c>
      <c r="Q183" s="71">
        <v>132</v>
      </c>
      <c r="R183" s="71">
        <v>79</v>
      </c>
      <c r="S183" s="71">
        <v>53</v>
      </c>
      <c r="U183" s="100" t="s">
        <v>1251</v>
      </c>
      <c r="V183" s="71">
        <v>4773300</v>
      </c>
      <c r="W183" s="71">
        <v>141</v>
      </c>
      <c r="X183" s="71">
        <v>85</v>
      </c>
      <c r="Y183" s="71">
        <v>56</v>
      </c>
      <c r="AA183" s="69" t="s">
        <v>1251</v>
      </c>
      <c r="AB183" s="124">
        <v>4773300</v>
      </c>
      <c r="AC183" s="124">
        <v>146</v>
      </c>
      <c r="AD183" s="124">
        <v>89</v>
      </c>
      <c r="AE183" s="124">
        <v>57</v>
      </c>
    </row>
    <row r="184" spans="1:31" ht="15.75" thickBot="1">
      <c r="A184" s="48" t="s">
        <v>754</v>
      </c>
      <c r="B184" s="96" t="s">
        <v>754</v>
      </c>
      <c r="C184" s="120">
        <v>20</v>
      </c>
      <c r="D184" s="35"/>
      <c r="E184" s="118" t="s">
        <v>754</v>
      </c>
      <c r="F184" s="118">
        <v>20</v>
      </c>
      <c r="G184" s="108"/>
      <c r="O184" s="71">
        <v>5320201</v>
      </c>
      <c r="P184" s="69" t="s">
        <v>1292</v>
      </c>
      <c r="Q184" s="71">
        <v>132</v>
      </c>
      <c r="R184" s="71">
        <v>114</v>
      </c>
      <c r="S184" s="71">
        <v>18</v>
      </c>
      <c r="U184" s="100" t="s">
        <v>1435</v>
      </c>
      <c r="V184" s="71">
        <v>9529106</v>
      </c>
      <c r="W184" s="71">
        <v>141</v>
      </c>
      <c r="X184" s="71">
        <v>120</v>
      </c>
      <c r="Y184" s="71">
        <v>21</v>
      </c>
      <c r="AA184" s="69" t="s">
        <v>1409</v>
      </c>
      <c r="AB184" s="124">
        <v>9001901</v>
      </c>
      <c r="AC184" s="124">
        <v>146</v>
      </c>
      <c r="AD184" s="124">
        <v>84</v>
      </c>
      <c r="AE184" s="124">
        <v>62</v>
      </c>
    </row>
    <row r="185" spans="1:31" ht="34.5" thickBot="1">
      <c r="A185" s="48" t="s">
        <v>805</v>
      </c>
      <c r="B185" s="97" t="s">
        <v>805</v>
      </c>
      <c r="C185" s="120">
        <v>16</v>
      </c>
      <c r="D185" s="35"/>
      <c r="E185" s="118" t="s">
        <v>805</v>
      </c>
      <c r="F185" s="118">
        <v>18</v>
      </c>
      <c r="G185" s="109"/>
      <c r="O185" s="71">
        <v>1531901</v>
      </c>
      <c r="P185" s="69" t="s">
        <v>1015</v>
      </c>
      <c r="Q185" s="71">
        <v>131</v>
      </c>
      <c r="R185" s="71">
        <v>87</v>
      </c>
      <c r="S185" s="71">
        <v>44</v>
      </c>
      <c r="U185" s="100" t="s">
        <v>1031</v>
      </c>
      <c r="V185" s="71">
        <v>1749400</v>
      </c>
      <c r="W185" s="71">
        <v>140</v>
      </c>
      <c r="X185" s="71">
        <v>34</v>
      </c>
      <c r="Y185" s="71">
        <v>106</v>
      </c>
      <c r="AA185" s="69" t="s">
        <v>1292</v>
      </c>
      <c r="AB185" s="124">
        <v>5320201</v>
      </c>
      <c r="AC185" s="124">
        <v>144</v>
      </c>
      <c r="AD185" s="124">
        <v>123</v>
      </c>
      <c r="AE185" s="124">
        <v>21</v>
      </c>
    </row>
    <row r="186" spans="1:31" ht="24" thickBot="1">
      <c r="A186" s="48" t="s">
        <v>765</v>
      </c>
      <c r="B186" s="96" t="s">
        <v>765</v>
      </c>
      <c r="C186" s="120">
        <v>19</v>
      </c>
      <c r="D186" s="35"/>
      <c r="E186" s="118" t="s">
        <v>765</v>
      </c>
      <c r="F186" s="118">
        <v>21</v>
      </c>
      <c r="G186" s="108"/>
      <c r="O186" s="71">
        <v>9329804</v>
      </c>
      <c r="P186" s="69" t="s">
        <v>1423</v>
      </c>
      <c r="Q186" s="71">
        <v>131</v>
      </c>
      <c r="R186" s="71">
        <v>83</v>
      </c>
      <c r="S186" s="71">
        <v>48</v>
      </c>
      <c r="U186" s="100" t="s">
        <v>1225</v>
      </c>
      <c r="V186" s="71">
        <v>4751202</v>
      </c>
      <c r="W186" s="71">
        <v>138</v>
      </c>
      <c r="X186" s="71">
        <v>92</v>
      </c>
      <c r="Y186" s="71">
        <v>46</v>
      </c>
      <c r="AA186" s="69" t="s">
        <v>1031</v>
      </c>
      <c r="AB186" s="124">
        <v>1749400</v>
      </c>
      <c r="AC186" s="124">
        <v>142</v>
      </c>
      <c r="AD186" s="124">
        <v>34</v>
      </c>
      <c r="AE186" s="124">
        <v>108</v>
      </c>
    </row>
    <row r="187" spans="1:31" ht="15.75" thickBot="1">
      <c r="A187" s="48" t="s">
        <v>745</v>
      </c>
      <c r="B187" s="97" t="s">
        <v>745</v>
      </c>
      <c r="C187" s="120">
        <v>23</v>
      </c>
      <c r="D187" s="35"/>
      <c r="E187" s="118" t="s">
        <v>745</v>
      </c>
      <c r="F187" s="118">
        <v>23</v>
      </c>
      <c r="G187" s="109"/>
      <c r="O187" s="71">
        <v>2532201</v>
      </c>
      <c r="P187" s="69" t="s">
        <v>1060</v>
      </c>
      <c r="Q187" s="71">
        <v>128</v>
      </c>
      <c r="R187" s="71">
        <v>110</v>
      </c>
      <c r="S187" s="71">
        <v>18</v>
      </c>
      <c r="U187" s="100" t="s">
        <v>1297</v>
      </c>
      <c r="V187" s="71">
        <v>5590603</v>
      </c>
      <c r="W187" s="71">
        <v>136</v>
      </c>
      <c r="X187" s="71">
        <v>56</v>
      </c>
      <c r="Y187" s="71">
        <v>80</v>
      </c>
      <c r="AA187" s="69" t="s">
        <v>1225</v>
      </c>
      <c r="AB187" s="124">
        <v>4751202</v>
      </c>
      <c r="AC187" s="124">
        <v>142</v>
      </c>
      <c r="AD187" s="124">
        <v>92</v>
      </c>
      <c r="AE187" s="124">
        <v>50</v>
      </c>
    </row>
    <row r="188" spans="1:31" ht="15.75" thickBot="1">
      <c r="A188" s="48" t="s">
        <v>225</v>
      </c>
      <c r="B188" s="96" t="s">
        <v>225</v>
      </c>
      <c r="C188" s="120">
        <v>248</v>
      </c>
      <c r="D188" s="35"/>
      <c r="E188" s="118" t="s">
        <v>225</v>
      </c>
      <c r="F188" s="118">
        <v>269</v>
      </c>
      <c r="G188" s="108"/>
      <c r="O188" s="71">
        <v>5590603</v>
      </c>
      <c r="P188" s="69" t="s">
        <v>1297</v>
      </c>
      <c r="Q188" s="71">
        <v>128</v>
      </c>
      <c r="R188" s="71">
        <v>53</v>
      </c>
      <c r="S188" s="71">
        <v>75</v>
      </c>
      <c r="U188" s="100" t="s">
        <v>1060</v>
      </c>
      <c r="V188" s="71">
        <v>2532201</v>
      </c>
      <c r="W188" s="71">
        <v>135</v>
      </c>
      <c r="X188" s="71">
        <v>115</v>
      </c>
      <c r="Y188" s="71">
        <v>20</v>
      </c>
      <c r="AA188" s="69" t="s">
        <v>1297</v>
      </c>
      <c r="AB188" s="124">
        <v>5590603</v>
      </c>
      <c r="AC188" s="124">
        <v>142</v>
      </c>
      <c r="AD188" s="124">
        <v>58</v>
      </c>
      <c r="AE188" s="124">
        <v>84</v>
      </c>
    </row>
    <row r="189" spans="1:31" ht="15.75" thickBot="1">
      <c r="A189" s="48" t="s">
        <v>412</v>
      </c>
      <c r="B189" s="97" t="s">
        <v>412</v>
      </c>
      <c r="C189" s="120">
        <v>91</v>
      </c>
      <c r="D189" s="35"/>
      <c r="E189" s="118" t="s">
        <v>412</v>
      </c>
      <c r="F189" s="118">
        <v>95</v>
      </c>
      <c r="G189" s="109"/>
      <c r="O189" s="71">
        <v>3811400</v>
      </c>
      <c r="P189" s="69" t="s">
        <v>1115</v>
      </c>
      <c r="Q189" s="71">
        <v>127</v>
      </c>
      <c r="R189" s="71">
        <v>93</v>
      </c>
      <c r="S189" s="71">
        <v>34</v>
      </c>
      <c r="U189" s="100" t="s">
        <v>1287</v>
      </c>
      <c r="V189" s="71">
        <v>5212500</v>
      </c>
      <c r="W189" s="71">
        <v>135</v>
      </c>
      <c r="X189" s="71">
        <v>125</v>
      </c>
      <c r="Y189" s="71">
        <v>10</v>
      </c>
      <c r="AA189" s="69" t="s">
        <v>1435</v>
      </c>
      <c r="AB189" s="124">
        <v>9529106</v>
      </c>
      <c r="AC189" s="124">
        <v>142</v>
      </c>
      <c r="AD189" s="124">
        <v>121</v>
      </c>
      <c r="AE189" s="124">
        <v>21</v>
      </c>
    </row>
    <row r="190" spans="1:31" ht="15.75" thickBot="1">
      <c r="A190" s="48" t="s">
        <v>708</v>
      </c>
      <c r="B190" s="96" t="s">
        <v>708</v>
      </c>
      <c r="C190" s="120">
        <v>32</v>
      </c>
      <c r="D190" s="35"/>
      <c r="E190" s="118" t="s">
        <v>708</v>
      </c>
      <c r="F190" s="118">
        <v>32</v>
      </c>
      <c r="G190" s="108"/>
      <c r="O190" s="71">
        <v>5212500</v>
      </c>
      <c r="P190" s="69" t="s">
        <v>1287</v>
      </c>
      <c r="Q190" s="71">
        <v>127</v>
      </c>
      <c r="R190" s="71">
        <v>117</v>
      </c>
      <c r="S190" s="71">
        <v>10</v>
      </c>
      <c r="U190" s="100" t="s">
        <v>1292</v>
      </c>
      <c r="V190" s="71">
        <v>5320201</v>
      </c>
      <c r="W190" s="71">
        <v>134</v>
      </c>
      <c r="X190" s="71">
        <v>115</v>
      </c>
      <c r="Y190" s="71">
        <v>19</v>
      </c>
      <c r="AA190" s="69" t="s">
        <v>1287</v>
      </c>
      <c r="AB190" s="124">
        <v>5212500</v>
      </c>
      <c r="AC190" s="124">
        <v>140</v>
      </c>
      <c r="AD190" s="124">
        <v>131</v>
      </c>
      <c r="AE190" s="124">
        <v>9</v>
      </c>
    </row>
    <row r="191" spans="1:31" ht="15.75" thickBot="1">
      <c r="A191" s="48" t="s">
        <v>482</v>
      </c>
      <c r="B191" s="97" t="s">
        <v>482</v>
      </c>
      <c r="C191" s="120">
        <v>62</v>
      </c>
      <c r="D191" s="35"/>
      <c r="E191" s="118" t="s">
        <v>482</v>
      </c>
      <c r="F191" s="118">
        <v>67</v>
      </c>
      <c r="G191" s="109"/>
      <c r="O191" s="71">
        <v>4751202</v>
      </c>
      <c r="P191" s="69" t="s">
        <v>1225</v>
      </c>
      <c r="Q191" s="71">
        <v>126</v>
      </c>
      <c r="R191" s="71">
        <v>86</v>
      </c>
      <c r="S191" s="71">
        <v>40</v>
      </c>
      <c r="U191" s="100" t="s">
        <v>1409</v>
      </c>
      <c r="V191" s="71">
        <v>9001901</v>
      </c>
      <c r="W191" s="71">
        <v>134</v>
      </c>
      <c r="X191" s="71">
        <v>77</v>
      </c>
      <c r="Y191" s="71">
        <v>57</v>
      </c>
      <c r="AA191" s="69" t="s">
        <v>1060</v>
      </c>
      <c r="AB191" s="124">
        <v>2532201</v>
      </c>
      <c r="AC191" s="124">
        <v>136</v>
      </c>
      <c r="AD191" s="124">
        <v>116</v>
      </c>
      <c r="AE191" s="124">
        <v>20</v>
      </c>
    </row>
    <row r="192" spans="1:31" ht="24" thickBot="1">
      <c r="A192" s="48" t="s">
        <v>614</v>
      </c>
      <c r="B192" s="96" t="s">
        <v>614</v>
      </c>
      <c r="C192" s="120">
        <v>47</v>
      </c>
      <c r="D192" s="35"/>
      <c r="E192" s="118" t="s">
        <v>614</v>
      </c>
      <c r="F192" s="118">
        <v>46</v>
      </c>
      <c r="G192" s="108"/>
      <c r="O192" s="71">
        <v>4744002</v>
      </c>
      <c r="P192" s="69" t="s">
        <v>1219</v>
      </c>
      <c r="Q192" s="71">
        <v>124</v>
      </c>
      <c r="R192" s="71">
        <v>90</v>
      </c>
      <c r="S192" s="71">
        <v>34</v>
      </c>
      <c r="U192" s="100" t="s">
        <v>1423</v>
      </c>
      <c r="V192" s="71">
        <v>9329804</v>
      </c>
      <c r="W192" s="71">
        <v>131</v>
      </c>
      <c r="X192" s="71">
        <v>83</v>
      </c>
      <c r="Y192" s="71">
        <v>48</v>
      </c>
      <c r="AA192" s="69" t="s">
        <v>1056</v>
      </c>
      <c r="AB192" s="124">
        <v>2391503</v>
      </c>
      <c r="AC192" s="124">
        <v>133</v>
      </c>
      <c r="AD192" s="124">
        <v>102</v>
      </c>
      <c r="AE192" s="124">
        <v>31</v>
      </c>
    </row>
    <row r="193" spans="1:31" ht="15.75" thickBot="1">
      <c r="A193" s="48" t="s">
        <v>394</v>
      </c>
      <c r="B193" s="97" t="s">
        <v>394</v>
      </c>
      <c r="C193" s="120">
        <v>91</v>
      </c>
      <c r="D193" s="35"/>
      <c r="E193" s="118" t="s">
        <v>394</v>
      </c>
      <c r="F193" s="118">
        <v>94</v>
      </c>
      <c r="G193" s="109"/>
      <c r="O193" s="71">
        <v>9001901</v>
      </c>
      <c r="P193" s="69" t="s">
        <v>1409</v>
      </c>
      <c r="Q193" s="71">
        <v>124</v>
      </c>
      <c r="R193" s="71">
        <v>72</v>
      </c>
      <c r="S193" s="71">
        <v>52</v>
      </c>
      <c r="U193" s="100" t="s">
        <v>1219</v>
      </c>
      <c r="V193" s="71">
        <v>4744002</v>
      </c>
      <c r="W193" s="71">
        <v>127</v>
      </c>
      <c r="X193" s="71">
        <v>91</v>
      </c>
      <c r="Y193" s="71">
        <v>36</v>
      </c>
      <c r="AA193" s="69" t="s">
        <v>1245</v>
      </c>
      <c r="AB193" s="124">
        <v>4763604</v>
      </c>
      <c r="AC193" s="124">
        <v>133</v>
      </c>
      <c r="AD193" s="124">
        <v>87</v>
      </c>
      <c r="AE193" s="124">
        <v>46</v>
      </c>
    </row>
    <row r="194" spans="1:31" ht="23.25" thickBot="1">
      <c r="A194" s="48" t="s">
        <v>882</v>
      </c>
      <c r="B194" s="96" t="s">
        <v>882</v>
      </c>
      <c r="C194" s="120">
        <v>7</v>
      </c>
      <c r="D194" s="35"/>
      <c r="E194" s="118" t="s">
        <v>882</v>
      </c>
      <c r="F194" s="118">
        <v>7</v>
      </c>
      <c r="G194" s="108"/>
      <c r="O194" s="71">
        <v>4763604</v>
      </c>
      <c r="P194" s="69" t="s">
        <v>1245</v>
      </c>
      <c r="Q194" s="71">
        <v>122</v>
      </c>
      <c r="R194" s="71">
        <v>81</v>
      </c>
      <c r="S194" s="71">
        <v>41</v>
      </c>
      <c r="U194" s="100" t="s">
        <v>1056</v>
      </c>
      <c r="V194" s="71">
        <v>2391503</v>
      </c>
      <c r="W194" s="71">
        <v>125</v>
      </c>
      <c r="X194" s="71">
        <v>94</v>
      </c>
      <c r="Y194" s="71">
        <v>31</v>
      </c>
      <c r="AA194" s="69" t="s">
        <v>1423</v>
      </c>
      <c r="AB194" s="124">
        <v>9329804</v>
      </c>
      <c r="AC194" s="124">
        <v>131</v>
      </c>
      <c r="AD194" s="124">
        <v>83</v>
      </c>
      <c r="AE194" s="124">
        <v>48</v>
      </c>
    </row>
    <row r="195" spans="1:31" ht="24" thickBot="1">
      <c r="A195" s="48" t="s">
        <v>251</v>
      </c>
      <c r="B195" s="97" t="s">
        <v>251</v>
      </c>
      <c r="C195" s="120">
        <v>194</v>
      </c>
      <c r="D195" s="35"/>
      <c r="E195" s="118" t="s">
        <v>251</v>
      </c>
      <c r="F195" s="118">
        <v>197</v>
      </c>
      <c r="G195" s="109"/>
      <c r="O195" s="71">
        <v>2391503</v>
      </c>
      <c r="P195" s="69" t="s">
        <v>1056</v>
      </c>
      <c r="Q195" s="71">
        <v>118</v>
      </c>
      <c r="R195" s="71">
        <v>88</v>
      </c>
      <c r="S195" s="71">
        <v>30</v>
      </c>
      <c r="U195" s="100" t="s">
        <v>1245</v>
      </c>
      <c r="V195" s="71">
        <v>4763604</v>
      </c>
      <c r="W195" s="71">
        <v>124</v>
      </c>
      <c r="X195" s="71">
        <v>81</v>
      </c>
      <c r="Y195" s="71">
        <v>43</v>
      </c>
      <c r="AA195" s="69" t="s">
        <v>1219</v>
      </c>
      <c r="AB195" s="124">
        <v>4744002</v>
      </c>
      <c r="AC195" s="124">
        <v>129</v>
      </c>
      <c r="AD195" s="124">
        <v>93</v>
      </c>
      <c r="AE195" s="124">
        <v>36</v>
      </c>
    </row>
    <row r="196" spans="1:31" ht="24" thickBot="1">
      <c r="A196" s="48" t="s">
        <v>826</v>
      </c>
      <c r="B196" s="96" t="s">
        <v>826</v>
      </c>
      <c r="C196" s="120">
        <v>12</v>
      </c>
      <c r="D196" s="35"/>
      <c r="E196" s="118" t="s">
        <v>826</v>
      </c>
      <c r="F196" s="118">
        <v>12</v>
      </c>
      <c r="G196" s="108"/>
      <c r="O196" s="71">
        <v>7739003</v>
      </c>
      <c r="P196" s="69" t="s">
        <v>1366</v>
      </c>
      <c r="Q196" s="71">
        <v>117</v>
      </c>
      <c r="R196" s="71">
        <v>91</v>
      </c>
      <c r="S196" s="71">
        <v>26</v>
      </c>
      <c r="U196" s="100" t="s">
        <v>1249</v>
      </c>
      <c r="V196" s="71">
        <v>4771704</v>
      </c>
      <c r="W196" s="71">
        <v>124</v>
      </c>
      <c r="X196" s="71">
        <v>82</v>
      </c>
      <c r="Y196" s="71">
        <v>42</v>
      </c>
      <c r="AA196" s="69" t="s">
        <v>1366</v>
      </c>
      <c r="AB196" s="124">
        <v>7739003</v>
      </c>
      <c r="AC196" s="124">
        <v>129</v>
      </c>
      <c r="AD196" s="124">
        <v>98</v>
      </c>
      <c r="AE196" s="124">
        <v>31</v>
      </c>
    </row>
    <row r="197" spans="1:31" ht="23.25" thickBot="1">
      <c r="A197" s="48" t="s">
        <v>732</v>
      </c>
      <c r="B197" s="97" t="s">
        <v>732</v>
      </c>
      <c r="C197" s="120">
        <v>22</v>
      </c>
      <c r="D197" s="35"/>
      <c r="E197" s="118" t="s">
        <v>732</v>
      </c>
      <c r="F197" s="118">
        <v>24</v>
      </c>
      <c r="G197" s="109"/>
      <c r="O197" s="71">
        <v>4771704</v>
      </c>
      <c r="P197" s="69" t="s">
        <v>1249</v>
      </c>
      <c r="Q197" s="71">
        <v>116</v>
      </c>
      <c r="R197" s="71">
        <v>77</v>
      </c>
      <c r="S197" s="71">
        <v>39</v>
      </c>
      <c r="U197" s="100" t="s">
        <v>1366</v>
      </c>
      <c r="V197" s="71">
        <v>7739003</v>
      </c>
      <c r="W197" s="71">
        <v>122</v>
      </c>
      <c r="X197" s="71">
        <v>94</v>
      </c>
      <c r="Y197" s="71">
        <v>28</v>
      </c>
      <c r="AA197" s="69" t="s">
        <v>1249</v>
      </c>
      <c r="AB197" s="124">
        <v>4771704</v>
      </c>
      <c r="AC197" s="124">
        <v>128</v>
      </c>
      <c r="AD197" s="124">
        <v>85</v>
      </c>
      <c r="AE197" s="124">
        <v>43</v>
      </c>
    </row>
    <row r="198" spans="1:31" ht="15.75" thickBot="1">
      <c r="A198" s="48" t="s">
        <v>291</v>
      </c>
      <c r="B198" s="96" t="s">
        <v>291</v>
      </c>
      <c r="C198" s="120">
        <v>160</v>
      </c>
      <c r="D198" s="35"/>
      <c r="E198" s="118" t="s">
        <v>291</v>
      </c>
      <c r="F198" s="118">
        <v>165</v>
      </c>
      <c r="G198" s="108"/>
      <c r="O198" s="71">
        <v>2349499</v>
      </c>
      <c r="P198" s="69" t="s">
        <v>1053</v>
      </c>
      <c r="Q198" s="71">
        <v>114</v>
      </c>
      <c r="R198" s="71">
        <v>59</v>
      </c>
      <c r="S198" s="71">
        <v>55</v>
      </c>
      <c r="U198" s="100" t="s">
        <v>1305</v>
      </c>
      <c r="V198" s="71">
        <v>5620103</v>
      </c>
      <c r="W198" s="71">
        <v>120</v>
      </c>
      <c r="X198" s="71">
        <v>46</v>
      </c>
      <c r="Y198" s="71">
        <v>74</v>
      </c>
      <c r="AA198" s="69" t="s">
        <v>1289</v>
      </c>
      <c r="AB198" s="124">
        <v>5229002</v>
      </c>
      <c r="AC198" s="124">
        <v>125</v>
      </c>
      <c r="AD198" s="124">
        <v>106</v>
      </c>
      <c r="AE198" s="124">
        <v>19</v>
      </c>
    </row>
    <row r="199" spans="1:31" ht="23.25" thickBot="1">
      <c r="A199" s="48" t="s">
        <v>578</v>
      </c>
      <c r="B199" s="97" t="s">
        <v>578</v>
      </c>
      <c r="C199" s="120">
        <v>56</v>
      </c>
      <c r="D199" s="35"/>
      <c r="E199" s="118" t="s">
        <v>578</v>
      </c>
      <c r="F199" s="118">
        <v>62</v>
      </c>
      <c r="G199" s="109"/>
      <c r="O199" s="71">
        <v>3314711</v>
      </c>
      <c r="P199" s="69" t="s">
        <v>1103</v>
      </c>
      <c r="Q199" s="71">
        <v>113</v>
      </c>
      <c r="R199" s="71">
        <v>100</v>
      </c>
      <c r="S199" s="71">
        <v>13</v>
      </c>
      <c r="U199" s="100" t="s">
        <v>1053</v>
      </c>
      <c r="V199" s="71">
        <v>2349499</v>
      </c>
      <c r="W199" s="71">
        <v>119</v>
      </c>
      <c r="X199" s="71">
        <v>61</v>
      </c>
      <c r="Y199" s="71">
        <v>58</v>
      </c>
      <c r="AA199" s="69" t="s">
        <v>1067</v>
      </c>
      <c r="AB199" s="124">
        <v>2599301</v>
      </c>
      <c r="AC199" s="124">
        <v>121</v>
      </c>
      <c r="AD199" s="124">
        <v>112</v>
      </c>
      <c r="AE199" s="124">
        <v>9</v>
      </c>
    </row>
    <row r="200" spans="1:31" ht="15.75" thickBot="1">
      <c r="A200" s="48" t="s">
        <v>257</v>
      </c>
      <c r="B200" s="96" t="s">
        <v>257</v>
      </c>
      <c r="C200" s="120">
        <v>205</v>
      </c>
      <c r="D200" s="35"/>
      <c r="E200" s="118" t="s">
        <v>257</v>
      </c>
      <c r="F200" s="118">
        <v>215</v>
      </c>
      <c r="G200" s="108"/>
      <c r="O200" s="71">
        <v>5620103</v>
      </c>
      <c r="P200" s="69" t="s">
        <v>1305</v>
      </c>
      <c r="Q200" s="71">
        <v>113</v>
      </c>
      <c r="R200" s="71">
        <v>46</v>
      </c>
      <c r="S200" s="71">
        <v>67</v>
      </c>
      <c r="U200" s="100" t="s">
        <v>1289</v>
      </c>
      <c r="V200" s="71">
        <v>5229002</v>
      </c>
      <c r="W200" s="71">
        <v>119</v>
      </c>
      <c r="X200" s="71">
        <v>100</v>
      </c>
      <c r="Y200" s="71">
        <v>19</v>
      </c>
      <c r="AA200" s="69" t="s">
        <v>1305</v>
      </c>
      <c r="AB200" s="124">
        <v>5620103</v>
      </c>
      <c r="AC200" s="124">
        <v>121</v>
      </c>
      <c r="AD200" s="124">
        <v>46</v>
      </c>
      <c r="AE200" s="124">
        <v>75</v>
      </c>
    </row>
    <row r="201" spans="1:31" ht="24" thickBot="1">
      <c r="A201" s="48" t="s">
        <v>352</v>
      </c>
      <c r="B201" s="97" t="s">
        <v>352</v>
      </c>
      <c r="C201" s="120">
        <v>121</v>
      </c>
      <c r="D201" s="35"/>
      <c r="E201" s="118" t="s">
        <v>352</v>
      </c>
      <c r="F201" s="118">
        <v>125</v>
      </c>
      <c r="G201" s="109"/>
      <c r="O201" s="71">
        <v>5229002</v>
      </c>
      <c r="P201" s="69" t="s">
        <v>1289</v>
      </c>
      <c r="Q201" s="71">
        <v>110</v>
      </c>
      <c r="R201" s="71">
        <v>93</v>
      </c>
      <c r="S201" s="71">
        <v>17</v>
      </c>
      <c r="U201" s="100" t="s">
        <v>1103</v>
      </c>
      <c r="V201" s="71">
        <v>3314711</v>
      </c>
      <c r="W201" s="71">
        <v>117</v>
      </c>
      <c r="X201" s="71">
        <v>103</v>
      </c>
      <c r="Y201" s="71">
        <v>14</v>
      </c>
      <c r="AA201" s="69" t="s">
        <v>996</v>
      </c>
      <c r="AB201" s="124">
        <v>1340501</v>
      </c>
      <c r="AC201" s="124">
        <v>120</v>
      </c>
      <c r="AD201" s="124">
        <v>84</v>
      </c>
      <c r="AE201" s="124">
        <v>36</v>
      </c>
    </row>
    <row r="202" spans="1:31" ht="24" thickBot="1">
      <c r="A202" s="48" t="s">
        <v>844</v>
      </c>
      <c r="B202" s="96" t="s">
        <v>844</v>
      </c>
      <c r="C202" s="120">
        <v>13</v>
      </c>
      <c r="D202" s="35"/>
      <c r="E202" s="118" t="s">
        <v>844</v>
      </c>
      <c r="F202" s="118">
        <v>13</v>
      </c>
      <c r="G202" s="108"/>
      <c r="O202" s="71">
        <v>4789008</v>
      </c>
      <c r="P202" s="69" t="s">
        <v>1268</v>
      </c>
      <c r="Q202" s="71">
        <v>109</v>
      </c>
      <c r="R202" s="71">
        <v>52</v>
      </c>
      <c r="S202" s="71">
        <v>57</v>
      </c>
      <c r="U202" s="100" t="s">
        <v>1268</v>
      </c>
      <c r="V202" s="71">
        <v>4789008</v>
      </c>
      <c r="W202" s="71">
        <v>115</v>
      </c>
      <c r="X202" s="71">
        <v>57</v>
      </c>
      <c r="Y202" s="71">
        <v>58</v>
      </c>
      <c r="AA202" s="69" t="s">
        <v>1053</v>
      </c>
      <c r="AB202" s="124">
        <v>2349499</v>
      </c>
      <c r="AC202" s="124">
        <v>120</v>
      </c>
      <c r="AD202" s="124">
        <v>61</v>
      </c>
      <c r="AE202" s="124">
        <v>59</v>
      </c>
    </row>
    <row r="203" spans="1:31" ht="24" thickBot="1">
      <c r="A203" s="48" t="s">
        <v>416</v>
      </c>
      <c r="B203" s="97" t="s">
        <v>416</v>
      </c>
      <c r="C203" s="120">
        <v>94</v>
      </c>
      <c r="D203" s="35"/>
      <c r="E203" s="118" t="s">
        <v>416</v>
      </c>
      <c r="F203" s="118">
        <v>101</v>
      </c>
      <c r="G203" s="109"/>
      <c r="O203" s="71">
        <v>2599301</v>
      </c>
      <c r="P203" s="69" t="s">
        <v>1067</v>
      </c>
      <c r="Q203" s="71">
        <v>106</v>
      </c>
      <c r="R203" s="71">
        <v>97</v>
      </c>
      <c r="S203" s="71">
        <v>9</v>
      </c>
      <c r="U203" s="100" t="s">
        <v>996</v>
      </c>
      <c r="V203" s="71">
        <v>1340501</v>
      </c>
      <c r="W203" s="71">
        <v>113</v>
      </c>
      <c r="X203" s="71">
        <v>79</v>
      </c>
      <c r="Y203" s="71">
        <v>34</v>
      </c>
      <c r="AA203" s="69" t="s">
        <v>1103</v>
      </c>
      <c r="AB203" s="124">
        <v>3314711</v>
      </c>
      <c r="AC203" s="124">
        <v>120</v>
      </c>
      <c r="AD203" s="124">
        <v>106</v>
      </c>
      <c r="AE203" s="124">
        <v>14</v>
      </c>
    </row>
    <row r="204" spans="1:31" ht="23.25" thickBot="1">
      <c r="A204" s="48" t="s">
        <v>317</v>
      </c>
      <c r="B204" s="96" t="s">
        <v>317</v>
      </c>
      <c r="C204" s="120">
        <v>147</v>
      </c>
      <c r="D204" s="35"/>
      <c r="E204" s="118" t="s">
        <v>317</v>
      </c>
      <c r="F204" s="118">
        <v>166</v>
      </c>
      <c r="G204" s="108"/>
      <c r="O204" s="71">
        <v>1340501</v>
      </c>
      <c r="P204" s="69" t="s">
        <v>996</v>
      </c>
      <c r="Q204" s="71">
        <v>100</v>
      </c>
      <c r="R204" s="71">
        <v>68</v>
      </c>
      <c r="S204" s="71">
        <v>32</v>
      </c>
      <c r="U204" s="100" t="s">
        <v>1067</v>
      </c>
      <c r="V204" s="71">
        <v>2599301</v>
      </c>
      <c r="W204" s="71">
        <v>112</v>
      </c>
      <c r="X204" s="71">
        <v>103</v>
      </c>
      <c r="Y204" s="71">
        <v>9</v>
      </c>
      <c r="AA204" s="69" t="s">
        <v>1268</v>
      </c>
      <c r="AB204" s="124">
        <v>4789008</v>
      </c>
      <c r="AC204" s="124">
        <v>116</v>
      </c>
      <c r="AD204" s="124">
        <v>58</v>
      </c>
      <c r="AE204" s="124">
        <v>58</v>
      </c>
    </row>
    <row r="205" spans="1:31" ht="15.75" thickBot="1">
      <c r="A205" s="48" t="s">
        <v>146</v>
      </c>
      <c r="B205" s="97" t="s">
        <v>146</v>
      </c>
      <c r="C205" s="120">
        <v>444</v>
      </c>
      <c r="D205" s="35"/>
      <c r="E205" s="118" t="s">
        <v>146</v>
      </c>
      <c r="F205" s="118">
        <v>456</v>
      </c>
      <c r="G205" s="109"/>
      <c r="O205" s="71">
        <v>2063100</v>
      </c>
      <c r="P205" s="69" t="s">
        <v>1043</v>
      </c>
      <c r="Q205" s="71">
        <v>100</v>
      </c>
      <c r="R205" s="71">
        <v>36</v>
      </c>
      <c r="S205" s="71">
        <v>64</v>
      </c>
      <c r="U205" s="100" t="s">
        <v>1133</v>
      </c>
      <c r="V205" s="71">
        <v>4329101</v>
      </c>
      <c r="W205" s="71">
        <v>107</v>
      </c>
      <c r="X205" s="71">
        <v>94</v>
      </c>
      <c r="Y205" s="71">
        <v>13</v>
      </c>
      <c r="AA205" s="69" t="s">
        <v>1133</v>
      </c>
      <c r="AB205" s="124">
        <v>4329101</v>
      </c>
      <c r="AC205" s="124">
        <v>111</v>
      </c>
      <c r="AD205" s="124">
        <v>97</v>
      </c>
      <c r="AE205" s="124">
        <v>14</v>
      </c>
    </row>
    <row r="206" spans="1:31" ht="24" thickBot="1">
      <c r="A206" s="48" t="s">
        <v>658</v>
      </c>
      <c r="B206" s="96" t="s">
        <v>658</v>
      </c>
      <c r="C206" s="120">
        <v>37</v>
      </c>
      <c r="D206" s="35"/>
      <c r="E206" s="118" t="s">
        <v>658</v>
      </c>
      <c r="F206" s="118">
        <v>39</v>
      </c>
      <c r="G206" s="108"/>
      <c r="O206" s="71">
        <v>4329101</v>
      </c>
      <c r="P206" s="69" t="s">
        <v>1133</v>
      </c>
      <c r="Q206" s="71">
        <v>100</v>
      </c>
      <c r="R206" s="71">
        <v>89</v>
      </c>
      <c r="S206" s="71">
        <v>11</v>
      </c>
      <c r="U206" s="100" t="s">
        <v>1362</v>
      </c>
      <c r="V206" s="71">
        <v>7732201</v>
      </c>
      <c r="W206" s="71">
        <v>105</v>
      </c>
      <c r="X206" s="71">
        <v>80</v>
      </c>
      <c r="Y206" s="71">
        <v>25</v>
      </c>
      <c r="AA206" s="69" t="s">
        <v>1362</v>
      </c>
      <c r="AB206" s="124">
        <v>7732201</v>
      </c>
      <c r="AC206" s="124">
        <v>110</v>
      </c>
      <c r="AD206" s="124">
        <v>85</v>
      </c>
      <c r="AE206" s="124">
        <v>25</v>
      </c>
    </row>
    <row r="207" spans="1:31" ht="23.25" thickBot="1">
      <c r="A207" s="48" t="s">
        <v>855</v>
      </c>
      <c r="B207" s="97" t="s">
        <v>855</v>
      </c>
      <c r="C207" s="120">
        <v>11</v>
      </c>
      <c r="D207" s="35"/>
      <c r="E207" s="118" t="s">
        <v>855</v>
      </c>
      <c r="F207" s="118">
        <v>11</v>
      </c>
      <c r="G207" s="109"/>
      <c r="O207" s="71">
        <v>4789003</v>
      </c>
      <c r="P207" s="69" t="s">
        <v>1263</v>
      </c>
      <c r="Q207" s="71">
        <v>100</v>
      </c>
      <c r="R207" s="71">
        <v>42</v>
      </c>
      <c r="S207" s="71">
        <v>58</v>
      </c>
      <c r="U207" s="100" t="s">
        <v>1043</v>
      </c>
      <c r="V207" s="71">
        <v>2063100</v>
      </c>
      <c r="W207" s="71">
        <v>104</v>
      </c>
      <c r="X207" s="71">
        <v>37</v>
      </c>
      <c r="Y207" s="71">
        <v>67</v>
      </c>
      <c r="AA207" s="69" t="s">
        <v>1161</v>
      </c>
      <c r="AB207" s="124">
        <v>4530705</v>
      </c>
      <c r="AC207" s="124">
        <v>109</v>
      </c>
      <c r="AD207" s="124">
        <v>90</v>
      </c>
      <c r="AE207" s="124">
        <v>19</v>
      </c>
    </row>
    <row r="208" spans="1:31" ht="23.25" thickBot="1">
      <c r="A208" s="48" t="s">
        <v>92</v>
      </c>
      <c r="B208" s="96" t="s">
        <v>92</v>
      </c>
      <c r="C208" s="121">
        <v>1096</v>
      </c>
      <c r="D208" s="114"/>
      <c r="E208" s="118" t="s">
        <v>92</v>
      </c>
      <c r="F208" s="119">
        <v>1156</v>
      </c>
      <c r="G208" s="111"/>
      <c r="O208" s="71">
        <v>4530705</v>
      </c>
      <c r="P208" s="69" t="s">
        <v>1161</v>
      </c>
      <c r="Q208" s="71">
        <v>99</v>
      </c>
      <c r="R208" s="71">
        <v>81</v>
      </c>
      <c r="S208" s="71">
        <v>18</v>
      </c>
      <c r="U208" s="100" t="s">
        <v>1234</v>
      </c>
      <c r="V208" s="71">
        <v>4756300</v>
      </c>
      <c r="W208" s="71">
        <v>103</v>
      </c>
      <c r="X208" s="71">
        <v>79</v>
      </c>
      <c r="Y208" s="71">
        <v>24</v>
      </c>
      <c r="AA208" s="69" t="s">
        <v>1043</v>
      </c>
      <c r="AB208" s="124">
        <v>2063100</v>
      </c>
      <c r="AC208" s="124">
        <v>108</v>
      </c>
      <c r="AD208" s="124">
        <v>39</v>
      </c>
      <c r="AE208" s="124">
        <v>69</v>
      </c>
    </row>
    <row r="209" spans="1:31" ht="15.75" thickBot="1">
      <c r="A209" s="48" t="s">
        <v>242</v>
      </c>
      <c r="B209" s="97" t="s">
        <v>242</v>
      </c>
      <c r="C209" s="120">
        <v>211</v>
      </c>
      <c r="D209" s="35"/>
      <c r="E209" s="118" t="s">
        <v>242</v>
      </c>
      <c r="F209" s="118">
        <v>217</v>
      </c>
      <c r="G209" s="109"/>
      <c r="O209" s="71">
        <v>4756300</v>
      </c>
      <c r="P209" s="69" t="s">
        <v>1234</v>
      </c>
      <c r="Q209" s="71">
        <v>99</v>
      </c>
      <c r="R209" s="71">
        <v>76</v>
      </c>
      <c r="S209" s="71">
        <v>23</v>
      </c>
      <c r="U209" s="100" t="s">
        <v>1263</v>
      </c>
      <c r="V209" s="71">
        <v>4789003</v>
      </c>
      <c r="W209" s="71">
        <v>103</v>
      </c>
      <c r="X209" s="71">
        <v>44</v>
      </c>
      <c r="Y209" s="71">
        <v>59</v>
      </c>
      <c r="AA209" s="69" t="s">
        <v>1234</v>
      </c>
      <c r="AB209" s="124">
        <v>4756300</v>
      </c>
      <c r="AC209" s="124">
        <v>107</v>
      </c>
      <c r="AD209" s="124">
        <v>81</v>
      </c>
      <c r="AE209" s="124">
        <v>26</v>
      </c>
    </row>
    <row r="210" spans="1:31" ht="15.75" thickBot="1">
      <c r="A210" s="48" t="s">
        <v>877</v>
      </c>
      <c r="B210" s="96" t="s">
        <v>877</v>
      </c>
      <c r="C210" s="120">
        <v>8</v>
      </c>
      <c r="D210" s="35"/>
      <c r="E210" s="118" t="s">
        <v>877</v>
      </c>
      <c r="F210" s="118">
        <v>8</v>
      </c>
      <c r="G210" s="108"/>
      <c r="O210" s="71">
        <v>9529103</v>
      </c>
      <c r="P210" s="69" t="s">
        <v>1432</v>
      </c>
      <c r="Q210" s="71">
        <v>99</v>
      </c>
      <c r="R210" s="71">
        <v>93</v>
      </c>
      <c r="S210" s="71">
        <v>6</v>
      </c>
      <c r="U210" s="100" t="s">
        <v>1161</v>
      </c>
      <c r="V210" s="71">
        <v>4530705</v>
      </c>
      <c r="W210" s="71">
        <v>101</v>
      </c>
      <c r="X210" s="71">
        <v>82</v>
      </c>
      <c r="Y210" s="71">
        <v>19</v>
      </c>
      <c r="AA210" s="69" t="s">
        <v>1263</v>
      </c>
      <c r="AB210" s="124">
        <v>4789003</v>
      </c>
      <c r="AC210" s="124">
        <v>106</v>
      </c>
      <c r="AD210" s="124">
        <v>47</v>
      </c>
      <c r="AE210" s="124">
        <v>59</v>
      </c>
    </row>
    <row r="211" spans="1:31" ht="15.75" thickBot="1">
      <c r="A211" s="48" t="s">
        <v>55</v>
      </c>
      <c r="B211" s="97" t="s">
        <v>55</v>
      </c>
      <c r="C211" s="121">
        <v>11229</v>
      </c>
      <c r="D211" s="114"/>
      <c r="E211" s="118" t="s">
        <v>55</v>
      </c>
      <c r="F211" s="119">
        <v>11886</v>
      </c>
      <c r="G211" s="110"/>
      <c r="O211" s="71">
        <v>1099699</v>
      </c>
      <c r="P211" s="69" t="s">
        <v>988</v>
      </c>
      <c r="Q211" s="71">
        <v>96</v>
      </c>
      <c r="R211" s="71">
        <v>55</v>
      </c>
      <c r="S211" s="71">
        <v>41</v>
      </c>
      <c r="U211" s="100" t="s">
        <v>1432</v>
      </c>
      <c r="V211" s="71">
        <v>9529103</v>
      </c>
      <c r="W211" s="71">
        <v>100</v>
      </c>
      <c r="X211" s="71">
        <v>94</v>
      </c>
      <c r="Y211" s="71">
        <v>6</v>
      </c>
      <c r="AA211" s="69" t="s">
        <v>1432</v>
      </c>
      <c r="AB211" s="124">
        <v>9529103</v>
      </c>
      <c r="AC211" s="124">
        <v>103</v>
      </c>
      <c r="AD211" s="124">
        <v>97</v>
      </c>
      <c r="AE211" s="124">
        <v>6</v>
      </c>
    </row>
    <row r="212" spans="1:31" ht="24" thickBot="1">
      <c r="A212" s="48" t="s">
        <v>281</v>
      </c>
      <c r="B212" s="96" t="s">
        <v>281</v>
      </c>
      <c r="C212" s="120">
        <v>167</v>
      </c>
      <c r="D212" s="35"/>
      <c r="E212" s="118" t="s">
        <v>281</v>
      </c>
      <c r="F212" s="118">
        <v>179</v>
      </c>
      <c r="G212" s="108"/>
      <c r="O212" s="71">
        <v>7732201</v>
      </c>
      <c r="P212" s="69" t="s">
        <v>1362</v>
      </c>
      <c r="Q212" s="71">
        <v>96</v>
      </c>
      <c r="R212" s="71">
        <v>73</v>
      </c>
      <c r="S212" s="71">
        <v>23</v>
      </c>
      <c r="U212" s="100" t="s">
        <v>988</v>
      </c>
      <c r="V212" s="71">
        <v>1099699</v>
      </c>
      <c r="W212" s="71">
        <v>98</v>
      </c>
      <c r="X212" s="71">
        <v>56</v>
      </c>
      <c r="Y212" s="71">
        <v>42</v>
      </c>
      <c r="AA212" s="69" t="s">
        <v>988</v>
      </c>
      <c r="AB212" s="124">
        <v>1099699</v>
      </c>
      <c r="AC212" s="124">
        <v>102</v>
      </c>
      <c r="AD212" s="124">
        <v>57</v>
      </c>
      <c r="AE212" s="124">
        <v>45</v>
      </c>
    </row>
    <row r="213" spans="1:31" ht="15.75" thickBot="1">
      <c r="A213" s="48" t="s">
        <v>395</v>
      </c>
      <c r="B213" s="97" t="s">
        <v>395</v>
      </c>
      <c r="C213" s="120">
        <v>97</v>
      </c>
      <c r="D213" s="35"/>
      <c r="E213" s="118" t="s">
        <v>395</v>
      </c>
      <c r="F213" s="118">
        <v>109</v>
      </c>
      <c r="G213" s="109"/>
      <c r="O213" s="71">
        <v>3832700</v>
      </c>
      <c r="P213" s="69" t="s">
        <v>1119</v>
      </c>
      <c r="Q213" s="71">
        <v>92</v>
      </c>
      <c r="R213" s="71">
        <v>60</v>
      </c>
      <c r="S213" s="71">
        <v>32</v>
      </c>
      <c r="U213" s="100" t="s">
        <v>1220</v>
      </c>
      <c r="V213" s="71">
        <v>4744003</v>
      </c>
      <c r="W213" s="71">
        <v>97</v>
      </c>
      <c r="X213" s="71">
        <v>60</v>
      </c>
      <c r="Y213" s="71">
        <v>37</v>
      </c>
      <c r="AA213" s="69" t="s">
        <v>1220</v>
      </c>
      <c r="AB213" s="124">
        <v>4744003</v>
      </c>
      <c r="AC213" s="124">
        <v>100</v>
      </c>
      <c r="AD213" s="124">
        <v>63</v>
      </c>
      <c r="AE213" s="124">
        <v>37</v>
      </c>
    </row>
    <row r="214" spans="1:31" ht="15.75" thickBot="1">
      <c r="A214" s="48" t="s">
        <v>555</v>
      </c>
      <c r="B214" s="96" t="s">
        <v>555</v>
      </c>
      <c r="C214" s="120">
        <v>57</v>
      </c>
      <c r="D214" s="35"/>
      <c r="E214" s="118" t="s">
        <v>555</v>
      </c>
      <c r="F214" s="118">
        <v>57</v>
      </c>
      <c r="G214" s="108"/>
      <c r="O214" s="71">
        <v>4744003</v>
      </c>
      <c r="P214" s="69" t="s">
        <v>1220</v>
      </c>
      <c r="Q214" s="71">
        <v>92</v>
      </c>
      <c r="R214" s="71">
        <v>59</v>
      </c>
      <c r="S214" s="71">
        <v>33</v>
      </c>
      <c r="U214" s="100" t="s">
        <v>1267</v>
      </c>
      <c r="V214" s="71">
        <v>4789007</v>
      </c>
      <c r="W214" s="71">
        <v>95</v>
      </c>
      <c r="X214" s="71">
        <v>51</v>
      </c>
      <c r="Y214" s="71">
        <v>44</v>
      </c>
      <c r="AA214" s="69" t="s">
        <v>1267</v>
      </c>
      <c r="AB214" s="124">
        <v>4789007</v>
      </c>
      <c r="AC214" s="124">
        <v>95</v>
      </c>
      <c r="AD214" s="124">
        <v>51</v>
      </c>
      <c r="AE214" s="124">
        <v>44</v>
      </c>
    </row>
    <row r="215" spans="1:31" ht="15.75" thickBot="1">
      <c r="A215" s="48" t="s">
        <v>790</v>
      </c>
      <c r="B215" s="97" t="s">
        <v>790</v>
      </c>
      <c r="C215" s="120">
        <v>33</v>
      </c>
      <c r="D215" s="35"/>
      <c r="E215" s="118" t="s">
        <v>790</v>
      </c>
      <c r="F215" s="118">
        <v>32</v>
      </c>
      <c r="G215" s="109"/>
      <c r="O215" s="71">
        <v>4789007</v>
      </c>
      <c r="P215" s="69" t="s">
        <v>1267</v>
      </c>
      <c r="Q215" s="71">
        <v>92</v>
      </c>
      <c r="R215" s="71">
        <v>51</v>
      </c>
      <c r="S215" s="71">
        <v>41</v>
      </c>
      <c r="U215" s="100" t="s">
        <v>1119</v>
      </c>
      <c r="V215" s="71">
        <v>3832700</v>
      </c>
      <c r="W215" s="71">
        <v>92</v>
      </c>
      <c r="X215" s="71">
        <v>60</v>
      </c>
      <c r="Y215" s="71">
        <v>32</v>
      </c>
      <c r="AA215" s="69" t="s">
        <v>1361</v>
      </c>
      <c r="AB215" s="124">
        <v>7731400</v>
      </c>
      <c r="AC215" s="124">
        <v>95</v>
      </c>
      <c r="AD215" s="124">
        <v>74</v>
      </c>
      <c r="AE215" s="124">
        <v>21</v>
      </c>
    </row>
    <row r="216" spans="1:31" ht="24" thickBot="1">
      <c r="A216" s="48" t="s">
        <v>271</v>
      </c>
      <c r="B216" s="96" t="s">
        <v>271</v>
      </c>
      <c r="C216" s="120">
        <v>177</v>
      </c>
      <c r="D216" s="35"/>
      <c r="E216" s="118" t="s">
        <v>271</v>
      </c>
      <c r="F216" s="118">
        <v>186</v>
      </c>
      <c r="G216" s="108"/>
      <c r="O216" s="71">
        <v>4399199</v>
      </c>
      <c r="P216" s="69" t="s">
        <v>1148</v>
      </c>
      <c r="Q216" s="71">
        <v>90</v>
      </c>
      <c r="R216" s="71">
        <v>82</v>
      </c>
      <c r="S216" s="71">
        <v>8</v>
      </c>
      <c r="U216" s="100" t="s">
        <v>1361</v>
      </c>
      <c r="V216" s="71">
        <v>7731400</v>
      </c>
      <c r="W216" s="71">
        <v>92</v>
      </c>
      <c r="X216" s="71">
        <v>73</v>
      </c>
      <c r="Y216" s="71">
        <v>19</v>
      </c>
      <c r="AA216" s="69" t="s">
        <v>1372</v>
      </c>
      <c r="AB216" s="124">
        <v>7990200</v>
      </c>
      <c r="AC216" s="124">
        <v>94</v>
      </c>
      <c r="AD216" s="124">
        <v>58</v>
      </c>
      <c r="AE216" s="124">
        <v>36</v>
      </c>
    </row>
    <row r="217" spans="1:31" ht="24" thickBot="1">
      <c r="A217" s="48" t="s">
        <v>579</v>
      </c>
      <c r="B217" s="97" t="s">
        <v>579</v>
      </c>
      <c r="C217" s="120">
        <v>52</v>
      </c>
      <c r="D217" s="35"/>
      <c r="E217" s="118" t="s">
        <v>579</v>
      </c>
      <c r="F217" s="118">
        <v>52</v>
      </c>
      <c r="G217" s="109"/>
      <c r="O217" s="71">
        <v>7990200</v>
      </c>
      <c r="P217" s="69" t="s">
        <v>1372</v>
      </c>
      <c r="Q217" s="71">
        <v>90</v>
      </c>
      <c r="R217" s="71">
        <v>58</v>
      </c>
      <c r="S217" s="71">
        <v>32</v>
      </c>
      <c r="U217" s="100" t="s">
        <v>1148</v>
      </c>
      <c r="V217" s="71">
        <v>4399199</v>
      </c>
      <c r="W217" s="71">
        <v>90</v>
      </c>
      <c r="X217" s="71">
        <v>82</v>
      </c>
      <c r="Y217" s="71">
        <v>8</v>
      </c>
      <c r="AA217" s="69" t="s">
        <v>1148</v>
      </c>
      <c r="AB217" s="124">
        <v>4399199</v>
      </c>
      <c r="AC217" s="124">
        <v>93</v>
      </c>
      <c r="AD217" s="124">
        <v>85</v>
      </c>
      <c r="AE217" s="124">
        <v>8</v>
      </c>
    </row>
    <row r="218" spans="1:31" ht="23.25" thickBot="1">
      <c r="A218" s="48" t="s">
        <v>202</v>
      </c>
      <c r="B218" s="96" t="s">
        <v>202</v>
      </c>
      <c r="C218" s="120">
        <v>288</v>
      </c>
      <c r="D218" s="35"/>
      <c r="E218" s="118" t="s">
        <v>202</v>
      </c>
      <c r="F218" s="118">
        <v>312</v>
      </c>
      <c r="G218" s="108"/>
      <c r="O218" s="71">
        <v>7731400</v>
      </c>
      <c r="P218" s="69" t="s">
        <v>1361</v>
      </c>
      <c r="Q218" s="71">
        <v>86</v>
      </c>
      <c r="R218" s="71">
        <v>67</v>
      </c>
      <c r="S218" s="71">
        <v>19</v>
      </c>
      <c r="U218" s="100" t="s">
        <v>1372</v>
      </c>
      <c r="V218" s="71">
        <v>7990200</v>
      </c>
      <c r="W218" s="71">
        <v>90</v>
      </c>
      <c r="X218" s="71">
        <v>57</v>
      </c>
      <c r="Y218" s="71">
        <v>33</v>
      </c>
      <c r="AA218" s="69" t="s">
        <v>1119</v>
      </c>
      <c r="AB218" s="124">
        <v>3832700</v>
      </c>
      <c r="AC218" s="124">
        <v>90</v>
      </c>
      <c r="AD218" s="124">
        <v>60</v>
      </c>
      <c r="AE218" s="124">
        <v>30</v>
      </c>
    </row>
    <row r="219" spans="1:31" ht="15.75" thickBot="1">
      <c r="A219" s="48" t="s">
        <v>74</v>
      </c>
      <c r="B219" s="97" t="s">
        <v>74</v>
      </c>
      <c r="C219" s="121">
        <v>1800</v>
      </c>
      <c r="D219" s="114"/>
      <c r="E219" s="118" t="s">
        <v>74</v>
      </c>
      <c r="F219" s="119">
        <v>1880</v>
      </c>
      <c r="G219" s="110"/>
      <c r="O219" s="71">
        <v>3291400</v>
      </c>
      <c r="P219" s="69" t="s">
        <v>1084</v>
      </c>
      <c r="Q219" s="71">
        <v>85</v>
      </c>
      <c r="R219" s="71">
        <v>61</v>
      </c>
      <c r="S219" s="71">
        <v>24</v>
      </c>
      <c r="U219" s="100" t="s">
        <v>1077</v>
      </c>
      <c r="V219" s="71">
        <v>3211602</v>
      </c>
      <c r="W219" s="71">
        <v>87</v>
      </c>
      <c r="X219" s="71">
        <v>66</v>
      </c>
      <c r="Y219" s="71">
        <v>21</v>
      </c>
      <c r="AA219" s="69" t="s">
        <v>1154</v>
      </c>
      <c r="AB219" s="124">
        <v>4520004</v>
      </c>
      <c r="AC219" s="124">
        <v>90</v>
      </c>
      <c r="AD219" s="124">
        <v>77</v>
      </c>
      <c r="AE219" s="124">
        <v>13</v>
      </c>
    </row>
    <row r="220" spans="1:31" ht="15.75" thickBot="1">
      <c r="A220" s="48" t="s">
        <v>589</v>
      </c>
      <c r="B220" s="96" t="s">
        <v>589</v>
      </c>
      <c r="C220" s="120">
        <v>45</v>
      </c>
      <c r="D220" s="35"/>
      <c r="E220" s="118" t="s">
        <v>589</v>
      </c>
      <c r="F220" s="118">
        <v>46</v>
      </c>
      <c r="G220" s="108"/>
      <c r="O220" s="71">
        <v>4520004</v>
      </c>
      <c r="P220" s="69" t="s">
        <v>1154</v>
      </c>
      <c r="Q220" s="71">
        <v>84</v>
      </c>
      <c r="R220" s="71">
        <v>70</v>
      </c>
      <c r="S220" s="71">
        <v>14</v>
      </c>
      <c r="U220" s="100" t="s">
        <v>1084</v>
      </c>
      <c r="V220" s="71">
        <v>3291400</v>
      </c>
      <c r="W220" s="71">
        <v>86</v>
      </c>
      <c r="X220" s="71">
        <v>62</v>
      </c>
      <c r="Y220" s="71">
        <v>24</v>
      </c>
      <c r="AA220" s="69" t="s">
        <v>1045</v>
      </c>
      <c r="AB220" s="124">
        <v>2219600</v>
      </c>
      <c r="AC220" s="124">
        <v>89</v>
      </c>
      <c r="AD220" s="124">
        <v>29</v>
      </c>
      <c r="AE220" s="124">
        <v>60</v>
      </c>
    </row>
    <row r="221" spans="1:31" ht="23.25" thickBot="1">
      <c r="A221" s="48" t="s">
        <v>856</v>
      </c>
      <c r="B221" s="97" t="s">
        <v>856</v>
      </c>
      <c r="C221" s="120">
        <v>13</v>
      </c>
      <c r="D221" s="35"/>
      <c r="E221" s="118" t="s">
        <v>856</v>
      </c>
      <c r="F221" s="118">
        <v>14</v>
      </c>
      <c r="G221" s="109"/>
      <c r="O221" s="71">
        <v>4729601</v>
      </c>
      <c r="P221" s="69" t="s">
        <v>1211</v>
      </c>
      <c r="Q221" s="71">
        <v>84</v>
      </c>
      <c r="R221" s="71">
        <v>53</v>
      </c>
      <c r="S221" s="71">
        <v>31</v>
      </c>
      <c r="U221" s="100" t="s">
        <v>1045</v>
      </c>
      <c r="V221" s="71">
        <v>2219600</v>
      </c>
      <c r="W221" s="71">
        <v>85</v>
      </c>
      <c r="X221" s="71">
        <v>27</v>
      </c>
      <c r="Y221" s="71">
        <v>58</v>
      </c>
      <c r="AA221" s="69" t="s">
        <v>1077</v>
      </c>
      <c r="AB221" s="124">
        <v>3211602</v>
      </c>
      <c r="AC221" s="124">
        <v>89</v>
      </c>
      <c r="AD221" s="124">
        <v>67</v>
      </c>
      <c r="AE221" s="124">
        <v>22</v>
      </c>
    </row>
    <row r="222" spans="1:31" ht="23.25" thickBot="1">
      <c r="A222" s="48" t="s">
        <v>633</v>
      </c>
      <c r="B222" s="96" t="s">
        <v>633</v>
      </c>
      <c r="C222" s="120">
        <v>35</v>
      </c>
      <c r="D222" s="35"/>
      <c r="E222" s="118" t="s">
        <v>633</v>
      </c>
      <c r="F222" s="118">
        <v>36</v>
      </c>
      <c r="G222" s="108"/>
      <c r="O222" s="71">
        <v>3211602</v>
      </c>
      <c r="P222" s="69" t="s">
        <v>1077</v>
      </c>
      <c r="Q222" s="71">
        <v>82</v>
      </c>
      <c r="R222" s="71">
        <v>62</v>
      </c>
      <c r="S222" s="71">
        <v>20</v>
      </c>
      <c r="U222" s="100" t="s">
        <v>1098</v>
      </c>
      <c r="V222" s="71">
        <v>3314702</v>
      </c>
      <c r="W222" s="71">
        <v>85</v>
      </c>
      <c r="X222" s="71">
        <v>72</v>
      </c>
      <c r="Y222" s="71">
        <v>13</v>
      </c>
      <c r="AA222" s="69" t="s">
        <v>1084</v>
      </c>
      <c r="AB222" s="124">
        <v>3291400</v>
      </c>
      <c r="AC222" s="124">
        <v>88</v>
      </c>
      <c r="AD222" s="124">
        <v>64</v>
      </c>
      <c r="AE222" s="124">
        <v>24</v>
      </c>
    </row>
    <row r="223" spans="1:31" ht="24" thickBot="1">
      <c r="A223" s="48" t="s">
        <v>827</v>
      </c>
      <c r="B223" s="97" t="s">
        <v>827</v>
      </c>
      <c r="C223" s="120">
        <v>12</v>
      </c>
      <c r="D223" s="35"/>
      <c r="E223" s="118" t="s">
        <v>827</v>
      </c>
      <c r="F223" s="118">
        <v>14</v>
      </c>
      <c r="G223" s="109"/>
      <c r="O223" s="71">
        <v>3314702</v>
      </c>
      <c r="P223" s="69" t="s">
        <v>1098</v>
      </c>
      <c r="Q223" s="71">
        <v>81</v>
      </c>
      <c r="R223" s="71">
        <v>68</v>
      </c>
      <c r="S223" s="71">
        <v>13</v>
      </c>
      <c r="U223" s="100" t="s">
        <v>1154</v>
      </c>
      <c r="V223" s="71">
        <v>4520004</v>
      </c>
      <c r="W223" s="71">
        <v>85</v>
      </c>
      <c r="X223" s="71">
        <v>72</v>
      </c>
      <c r="Y223" s="71">
        <v>13</v>
      </c>
      <c r="AA223" s="69" t="s">
        <v>1098</v>
      </c>
      <c r="AB223" s="124">
        <v>3314702</v>
      </c>
      <c r="AC223" s="124">
        <v>88</v>
      </c>
      <c r="AD223" s="124">
        <v>75</v>
      </c>
      <c r="AE223" s="124">
        <v>13</v>
      </c>
    </row>
    <row r="224" spans="1:31" ht="15.75" thickBot="1">
      <c r="A224" s="48" t="s">
        <v>820</v>
      </c>
      <c r="B224" s="96" t="s">
        <v>820</v>
      </c>
      <c r="C224" s="120">
        <v>29</v>
      </c>
      <c r="D224" s="35"/>
      <c r="E224" s="118" t="s">
        <v>820</v>
      </c>
      <c r="F224" s="118">
        <v>30</v>
      </c>
      <c r="G224" s="108"/>
      <c r="O224" s="71">
        <v>3299004</v>
      </c>
      <c r="P224" s="69" t="s">
        <v>1088</v>
      </c>
      <c r="Q224" s="71">
        <v>80</v>
      </c>
      <c r="R224" s="71">
        <v>66</v>
      </c>
      <c r="S224" s="71">
        <v>14</v>
      </c>
      <c r="U224" s="100" t="s">
        <v>1211</v>
      </c>
      <c r="V224" s="71">
        <v>4729601</v>
      </c>
      <c r="W224" s="71">
        <v>85</v>
      </c>
      <c r="X224" s="71">
        <v>54</v>
      </c>
      <c r="Y224" s="71">
        <v>31</v>
      </c>
      <c r="AA224" s="69" t="s">
        <v>981</v>
      </c>
      <c r="AB224" s="124">
        <v>1093702</v>
      </c>
      <c r="AC224" s="124">
        <v>84</v>
      </c>
      <c r="AD224" s="124">
        <v>36</v>
      </c>
      <c r="AE224" s="124">
        <v>48</v>
      </c>
    </row>
    <row r="225" spans="1:31" ht="24" thickBot="1">
      <c r="A225" s="48" t="s">
        <v>401</v>
      </c>
      <c r="B225" s="97" t="s">
        <v>401</v>
      </c>
      <c r="C225" s="120">
        <v>97</v>
      </c>
      <c r="D225" s="35"/>
      <c r="E225" s="118" t="s">
        <v>401</v>
      </c>
      <c r="F225" s="118">
        <v>105</v>
      </c>
      <c r="G225" s="109"/>
      <c r="O225" s="71">
        <v>2219600</v>
      </c>
      <c r="P225" s="69" t="s">
        <v>1045</v>
      </c>
      <c r="Q225" s="71">
        <v>79</v>
      </c>
      <c r="R225" s="71">
        <v>25</v>
      </c>
      <c r="S225" s="71">
        <v>54</v>
      </c>
      <c r="U225" s="100" t="s">
        <v>1052</v>
      </c>
      <c r="V225" s="71">
        <v>2342702</v>
      </c>
      <c r="W225" s="71">
        <v>82</v>
      </c>
      <c r="X225" s="71">
        <v>69</v>
      </c>
      <c r="Y225" s="71">
        <v>13</v>
      </c>
      <c r="AA225" s="69" t="s">
        <v>1052</v>
      </c>
      <c r="AB225" s="124">
        <v>2342702</v>
      </c>
      <c r="AC225" s="124">
        <v>84</v>
      </c>
      <c r="AD225" s="124">
        <v>69</v>
      </c>
      <c r="AE225" s="124">
        <v>15</v>
      </c>
    </row>
    <row r="226" spans="1:31" ht="15.75" thickBot="1">
      <c r="A226" s="48" t="s">
        <v>619</v>
      </c>
      <c r="B226" s="96" t="s">
        <v>619</v>
      </c>
      <c r="C226" s="120">
        <v>38</v>
      </c>
      <c r="D226" s="35"/>
      <c r="E226" s="118" t="s">
        <v>619</v>
      </c>
      <c r="F226" s="118">
        <v>40</v>
      </c>
      <c r="G226" s="108"/>
      <c r="O226" s="71">
        <v>1093702</v>
      </c>
      <c r="P226" s="69" t="s">
        <v>981</v>
      </c>
      <c r="Q226" s="71">
        <v>78</v>
      </c>
      <c r="R226" s="71">
        <v>35</v>
      </c>
      <c r="S226" s="71">
        <v>43</v>
      </c>
      <c r="U226" s="100" t="s">
        <v>1088</v>
      </c>
      <c r="V226" s="71">
        <v>3299004</v>
      </c>
      <c r="W226" s="71">
        <v>81</v>
      </c>
      <c r="X226" s="71">
        <v>67</v>
      </c>
      <c r="Y226" s="71">
        <v>14</v>
      </c>
      <c r="AA226" s="69" t="s">
        <v>1211</v>
      </c>
      <c r="AB226" s="124">
        <v>4729601</v>
      </c>
      <c r="AC226" s="124">
        <v>84</v>
      </c>
      <c r="AD226" s="124">
        <v>54</v>
      </c>
      <c r="AE226" s="124">
        <v>30</v>
      </c>
    </row>
    <row r="227" spans="1:31" ht="24" thickBot="1">
      <c r="A227" s="48" t="s">
        <v>515</v>
      </c>
      <c r="B227" s="97" t="s">
        <v>515</v>
      </c>
      <c r="C227" s="120">
        <v>63</v>
      </c>
      <c r="D227" s="35"/>
      <c r="E227" s="118" t="s">
        <v>515</v>
      </c>
      <c r="F227" s="118">
        <v>69</v>
      </c>
      <c r="G227" s="109"/>
      <c r="O227" s="71">
        <v>2342702</v>
      </c>
      <c r="P227" s="69" t="s">
        <v>1052</v>
      </c>
      <c r="Q227" s="71">
        <v>77</v>
      </c>
      <c r="R227" s="71">
        <v>66</v>
      </c>
      <c r="S227" s="71">
        <v>11</v>
      </c>
      <c r="U227" s="100" t="s">
        <v>981</v>
      </c>
      <c r="V227" s="71">
        <v>1093702</v>
      </c>
      <c r="W227" s="71">
        <v>80</v>
      </c>
      <c r="X227" s="71">
        <v>35</v>
      </c>
      <c r="Y227" s="71">
        <v>45</v>
      </c>
      <c r="AA227" s="69" t="s">
        <v>1397</v>
      </c>
      <c r="AB227" s="124">
        <v>8592902</v>
      </c>
      <c r="AC227" s="124">
        <v>83</v>
      </c>
      <c r="AD227" s="124">
        <v>43</v>
      </c>
      <c r="AE227" s="124">
        <v>40</v>
      </c>
    </row>
    <row r="228" spans="1:31" ht="24" thickBot="1">
      <c r="A228" s="48" t="s">
        <v>602</v>
      </c>
      <c r="B228" s="96" t="s">
        <v>602</v>
      </c>
      <c r="C228" s="120">
        <v>41</v>
      </c>
      <c r="D228" s="35"/>
      <c r="E228" s="118" t="s">
        <v>602</v>
      </c>
      <c r="F228" s="118">
        <v>41</v>
      </c>
      <c r="G228" s="108"/>
      <c r="O228" s="71">
        <v>2052500</v>
      </c>
      <c r="P228" s="69" t="s">
        <v>1040</v>
      </c>
      <c r="Q228" s="71">
        <v>76</v>
      </c>
      <c r="R228" s="71">
        <v>43</v>
      </c>
      <c r="S228" s="71">
        <v>33</v>
      </c>
      <c r="U228" s="100" t="s">
        <v>1109</v>
      </c>
      <c r="V228" s="71">
        <v>3319800</v>
      </c>
      <c r="W228" s="71">
        <v>80</v>
      </c>
      <c r="X228" s="71">
        <v>68</v>
      </c>
      <c r="Y228" s="71">
        <v>12</v>
      </c>
      <c r="AA228" s="69" t="s">
        <v>1109</v>
      </c>
      <c r="AB228" s="124">
        <v>3319800</v>
      </c>
      <c r="AC228" s="124">
        <v>82</v>
      </c>
      <c r="AD228" s="124">
        <v>70</v>
      </c>
      <c r="AE228" s="124">
        <v>12</v>
      </c>
    </row>
    <row r="229" spans="1:31" ht="15.75" thickBot="1">
      <c r="A229" s="48" t="s">
        <v>888</v>
      </c>
      <c r="B229" s="97" t="s">
        <v>888</v>
      </c>
      <c r="C229" s="120">
        <v>13</v>
      </c>
      <c r="D229" s="35"/>
      <c r="E229" s="118" t="s">
        <v>888</v>
      </c>
      <c r="F229" s="118">
        <v>14</v>
      </c>
      <c r="G229" s="109"/>
      <c r="O229" s="71">
        <v>3319800</v>
      </c>
      <c r="P229" s="69" t="s">
        <v>1109</v>
      </c>
      <c r="Q229" s="71">
        <v>76</v>
      </c>
      <c r="R229" s="71">
        <v>64</v>
      </c>
      <c r="S229" s="71">
        <v>12</v>
      </c>
      <c r="U229" s="100" t="s">
        <v>1040</v>
      </c>
      <c r="V229" s="71">
        <v>2052500</v>
      </c>
      <c r="W229" s="71">
        <v>76</v>
      </c>
      <c r="X229" s="71">
        <v>43</v>
      </c>
      <c r="Y229" s="71">
        <v>33</v>
      </c>
      <c r="AA229" s="69" t="s">
        <v>1088</v>
      </c>
      <c r="AB229" s="124">
        <v>3299004</v>
      </c>
      <c r="AC229" s="124">
        <v>81</v>
      </c>
      <c r="AD229" s="124">
        <v>67</v>
      </c>
      <c r="AE229" s="124">
        <v>14</v>
      </c>
    </row>
    <row r="230" spans="1:31" ht="24" thickBot="1">
      <c r="A230" s="48" t="s">
        <v>883</v>
      </c>
      <c r="B230" s="96" t="s">
        <v>883</v>
      </c>
      <c r="C230" s="120">
        <v>7</v>
      </c>
      <c r="D230" s="35"/>
      <c r="E230" s="118" t="s">
        <v>883</v>
      </c>
      <c r="F230" s="118">
        <v>9</v>
      </c>
      <c r="G230" s="108"/>
      <c r="O230" s="71">
        <v>3314720</v>
      </c>
      <c r="P230" s="69" t="s">
        <v>1106</v>
      </c>
      <c r="Q230" s="71">
        <v>73</v>
      </c>
      <c r="R230" s="71">
        <v>68</v>
      </c>
      <c r="S230" s="71">
        <v>5</v>
      </c>
      <c r="U230" s="100" t="s">
        <v>1106</v>
      </c>
      <c r="V230" s="71">
        <v>3314720</v>
      </c>
      <c r="W230" s="71">
        <v>75</v>
      </c>
      <c r="X230" s="71">
        <v>70</v>
      </c>
      <c r="Y230" s="71">
        <v>5</v>
      </c>
      <c r="AA230" s="69" t="s">
        <v>1106</v>
      </c>
      <c r="AB230" s="124">
        <v>3314720</v>
      </c>
      <c r="AC230" s="124">
        <v>81</v>
      </c>
      <c r="AD230" s="124">
        <v>76</v>
      </c>
      <c r="AE230" s="124">
        <v>5</v>
      </c>
    </row>
    <row r="231" spans="1:31" ht="24" thickBot="1">
      <c r="A231" s="48" t="s">
        <v>814</v>
      </c>
      <c r="B231" s="97" t="s">
        <v>814</v>
      </c>
      <c r="C231" s="120">
        <v>16</v>
      </c>
      <c r="D231" s="35"/>
      <c r="E231" s="118" t="s">
        <v>814</v>
      </c>
      <c r="F231" s="118">
        <v>18</v>
      </c>
      <c r="G231" s="109"/>
      <c r="O231" s="71">
        <v>3313999</v>
      </c>
      <c r="P231" s="69" t="s">
        <v>1096</v>
      </c>
      <c r="Q231" s="71">
        <v>71</v>
      </c>
      <c r="R231" s="71">
        <v>58</v>
      </c>
      <c r="S231" s="71">
        <v>13</v>
      </c>
      <c r="U231" s="100" t="s">
        <v>1397</v>
      </c>
      <c r="V231" s="71">
        <v>8592902</v>
      </c>
      <c r="W231" s="71">
        <v>75</v>
      </c>
      <c r="X231" s="71">
        <v>37</v>
      </c>
      <c r="Y231" s="71">
        <v>38</v>
      </c>
      <c r="AA231" s="69" t="s">
        <v>1040</v>
      </c>
      <c r="AB231" s="124">
        <v>2052500</v>
      </c>
      <c r="AC231" s="124">
        <v>78</v>
      </c>
      <c r="AD231" s="124">
        <v>44</v>
      </c>
      <c r="AE231" s="124">
        <v>34</v>
      </c>
    </row>
    <row r="232" spans="1:31" ht="23.25" thickBot="1">
      <c r="A232" s="48" t="s">
        <v>236</v>
      </c>
      <c r="B232" s="96" t="s">
        <v>236</v>
      </c>
      <c r="C232" s="120">
        <v>219</v>
      </c>
      <c r="D232" s="35"/>
      <c r="E232" s="118" t="s">
        <v>236</v>
      </c>
      <c r="F232" s="118">
        <v>233</v>
      </c>
      <c r="G232" s="108"/>
      <c r="O232" s="71">
        <v>3211601</v>
      </c>
      <c r="P232" s="69" t="s">
        <v>1076</v>
      </c>
      <c r="Q232" s="71">
        <v>69</v>
      </c>
      <c r="R232" s="71">
        <v>59</v>
      </c>
      <c r="S232" s="71">
        <v>10</v>
      </c>
      <c r="U232" s="100" t="s">
        <v>1096</v>
      </c>
      <c r="V232" s="71">
        <v>3313999</v>
      </c>
      <c r="W232" s="71">
        <v>74</v>
      </c>
      <c r="X232" s="71">
        <v>60</v>
      </c>
      <c r="Y232" s="71">
        <v>14</v>
      </c>
      <c r="AA232" s="69" t="s">
        <v>1117</v>
      </c>
      <c r="AB232" s="124">
        <v>3831901</v>
      </c>
      <c r="AC232" s="124">
        <v>76</v>
      </c>
      <c r="AD232" s="124">
        <v>58</v>
      </c>
      <c r="AE232" s="124">
        <v>18</v>
      </c>
    </row>
    <row r="233" spans="1:31" ht="24" thickBot="1">
      <c r="A233" s="48" t="s">
        <v>470</v>
      </c>
      <c r="B233" s="97" t="s">
        <v>470</v>
      </c>
      <c r="C233" s="120">
        <v>84</v>
      </c>
      <c r="D233" s="35"/>
      <c r="E233" s="118" t="s">
        <v>470</v>
      </c>
      <c r="F233" s="118">
        <v>94</v>
      </c>
      <c r="G233" s="109"/>
      <c r="O233" s="71">
        <v>3831901</v>
      </c>
      <c r="P233" s="69" t="s">
        <v>1117</v>
      </c>
      <c r="Q233" s="71">
        <v>69</v>
      </c>
      <c r="R233" s="71">
        <v>51</v>
      </c>
      <c r="S233" s="71">
        <v>18</v>
      </c>
      <c r="U233" s="100" t="s">
        <v>1117</v>
      </c>
      <c r="V233" s="71">
        <v>3831901</v>
      </c>
      <c r="W233" s="71">
        <v>72</v>
      </c>
      <c r="X233" s="71">
        <v>54</v>
      </c>
      <c r="Y233" s="71">
        <v>18</v>
      </c>
      <c r="AA233" s="69" t="s">
        <v>1096</v>
      </c>
      <c r="AB233" s="124">
        <v>3313999</v>
      </c>
      <c r="AC233" s="124">
        <v>75</v>
      </c>
      <c r="AD233" s="124">
        <v>61</v>
      </c>
      <c r="AE233" s="124">
        <v>14</v>
      </c>
    </row>
    <row r="234" spans="1:31" ht="15.75" thickBot="1">
      <c r="A234" s="48" t="s">
        <v>845</v>
      </c>
      <c r="B234" s="96" t="s">
        <v>845</v>
      </c>
      <c r="C234" s="120">
        <v>14</v>
      </c>
      <c r="D234" s="35"/>
      <c r="E234" s="118" t="s">
        <v>845</v>
      </c>
      <c r="F234" s="118">
        <v>14</v>
      </c>
      <c r="G234" s="108"/>
      <c r="O234" s="71">
        <v>3831999</v>
      </c>
      <c r="P234" s="69" t="s">
        <v>1118</v>
      </c>
      <c r="Q234" s="71">
        <v>68</v>
      </c>
      <c r="R234" s="71">
        <v>55</v>
      </c>
      <c r="S234" s="71">
        <v>13</v>
      </c>
      <c r="U234" s="100" t="s">
        <v>1118</v>
      </c>
      <c r="V234" s="71">
        <v>3831999</v>
      </c>
      <c r="W234" s="71">
        <v>72</v>
      </c>
      <c r="X234" s="71">
        <v>58</v>
      </c>
      <c r="Y234" s="71">
        <v>14</v>
      </c>
      <c r="AA234" s="69" t="s">
        <v>1371</v>
      </c>
      <c r="AB234" s="124">
        <v>7912100</v>
      </c>
      <c r="AC234" s="124">
        <v>74</v>
      </c>
      <c r="AD234" s="124">
        <v>31</v>
      </c>
      <c r="AE234" s="124">
        <v>43</v>
      </c>
    </row>
    <row r="235" spans="1:31" ht="15.75" thickBot="1">
      <c r="A235" s="48" t="s">
        <v>185</v>
      </c>
      <c r="B235" s="97" t="s">
        <v>185</v>
      </c>
      <c r="C235" s="120">
        <v>313</v>
      </c>
      <c r="D235" s="35"/>
      <c r="E235" s="118" t="s">
        <v>185</v>
      </c>
      <c r="F235" s="118">
        <v>340</v>
      </c>
      <c r="G235" s="109"/>
      <c r="O235" s="71">
        <v>8592902</v>
      </c>
      <c r="P235" s="69" t="s">
        <v>1397</v>
      </c>
      <c r="Q235" s="71">
        <v>67</v>
      </c>
      <c r="R235" s="71">
        <v>32</v>
      </c>
      <c r="S235" s="71">
        <v>35</v>
      </c>
      <c r="U235" s="100" t="s">
        <v>1042</v>
      </c>
      <c r="V235" s="71">
        <v>2062200</v>
      </c>
      <c r="W235" s="71">
        <v>71</v>
      </c>
      <c r="X235" s="71">
        <v>34</v>
      </c>
      <c r="Y235" s="71">
        <v>37</v>
      </c>
      <c r="AA235" s="69" t="s">
        <v>1118</v>
      </c>
      <c r="AB235" s="124">
        <v>3831999</v>
      </c>
      <c r="AC235" s="124">
        <v>72</v>
      </c>
      <c r="AD235" s="124">
        <v>58</v>
      </c>
      <c r="AE235" s="124">
        <v>14</v>
      </c>
    </row>
    <row r="236" spans="1:31" ht="15.75" thickBot="1">
      <c r="A236" s="48" t="s">
        <v>897</v>
      </c>
      <c r="B236" s="96" t="s">
        <v>897</v>
      </c>
      <c r="C236" s="120">
        <v>13</v>
      </c>
      <c r="D236" s="35"/>
      <c r="E236" s="118" t="s">
        <v>897</v>
      </c>
      <c r="F236" s="118">
        <v>14</v>
      </c>
      <c r="G236" s="108"/>
      <c r="O236" s="71">
        <v>1742701</v>
      </c>
      <c r="P236" s="69" t="s">
        <v>1028</v>
      </c>
      <c r="Q236" s="71">
        <v>63</v>
      </c>
      <c r="R236" s="71">
        <v>27</v>
      </c>
      <c r="S236" s="71">
        <v>36</v>
      </c>
      <c r="U236" s="100" t="s">
        <v>1076</v>
      </c>
      <c r="V236" s="71">
        <v>3211601</v>
      </c>
      <c r="W236" s="71">
        <v>70</v>
      </c>
      <c r="X236" s="71">
        <v>59</v>
      </c>
      <c r="Y236" s="71">
        <v>11</v>
      </c>
      <c r="AA236" s="69" t="s">
        <v>1042</v>
      </c>
      <c r="AB236" s="124">
        <v>2062200</v>
      </c>
      <c r="AC236" s="124">
        <v>71</v>
      </c>
      <c r="AD236" s="124">
        <v>34</v>
      </c>
      <c r="AE236" s="124">
        <v>37</v>
      </c>
    </row>
    <row r="237" spans="1:31" ht="23.25" thickBot="1">
      <c r="A237" s="48" t="s">
        <v>692</v>
      </c>
      <c r="B237" s="97" t="s">
        <v>692</v>
      </c>
      <c r="C237" s="120">
        <v>37</v>
      </c>
      <c r="D237" s="35"/>
      <c r="E237" s="118" t="s">
        <v>692</v>
      </c>
      <c r="F237" s="118">
        <v>41</v>
      </c>
      <c r="G237" s="109"/>
      <c r="O237" s="71">
        <v>2062200</v>
      </c>
      <c r="P237" s="69" t="s">
        <v>1042</v>
      </c>
      <c r="Q237" s="71">
        <v>63</v>
      </c>
      <c r="R237" s="71">
        <v>30</v>
      </c>
      <c r="S237" s="71">
        <v>33</v>
      </c>
      <c r="U237" s="100" t="s">
        <v>1329</v>
      </c>
      <c r="V237" s="71">
        <v>6399200</v>
      </c>
      <c r="W237" s="71">
        <v>66</v>
      </c>
      <c r="X237" s="71">
        <v>35</v>
      </c>
      <c r="Y237" s="71">
        <v>31</v>
      </c>
      <c r="AA237" s="69" t="s">
        <v>1076</v>
      </c>
      <c r="AB237" s="124">
        <v>3211601</v>
      </c>
      <c r="AC237" s="124">
        <v>71</v>
      </c>
      <c r="AD237" s="124">
        <v>60</v>
      </c>
      <c r="AE237" s="124">
        <v>11</v>
      </c>
    </row>
    <row r="238" spans="1:31" ht="24" thickBot="1">
      <c r="A238" s="48" t="s">
        <v>125</v>
      </c>
      <c r="B238" s="96" t="s">
        <v>125</v>
      </c>
      <c r="C238" s="120">
        <v>641</v>
      </c>
      <c r="D238" s="35"/>
      <c r="E238" s="118" t="s">
        <v>125</v>
      </c>
      <c r="F238" s="118">
        <v>672</v>
      </c>
      <c r="G238" s="108"/>
      <c r="O238" s="71">
        <v>6399200</v>
      </c>
      <c r="P238" s="69" t="s">
        <v>1329</v>
      </c>
      <c r="Q238" s="71">
        <v>62</v>
      </c>
      <c r="R238" s="71">
        <v>34</v>
      </c>
      <c r="S238" s="71">
        <v>28</v>
      </c>
      <c r="U238" s="100" t="s">
        <v>1028</v>
      </c>
      <c r="V238" s="71">
        <v>1742701</v>
      </c>
      <c r="W238" s="71">
        <v>65</v>
      </c>
      <c r="X238" s="71">
        <v>27</v>
      </c>
      <c r="Y238" s="71">
        <v>38</v>
      </c>
      <c r="AA238" s="69" t="s">
        <v>1329</v>
      </c>
      <c r="AB238" s="124">
        <v>6399200</v>
      </c>
      <c r="AC238" s="124">
        <v>71</v>
      </c>
      <c r="AD238" s="124">
        <v>39</v>
      </c>
      <c r="AE238" s="124">
        <v>32</v>
      </c>
    </row>
    <row r="239" spans="1:31" ht="15.75" thickBot="1">
      <c r="A239" s="48" t="s">
        <v>542</v>
      </c>
      <c r="B239" s="97" t="s">
        <v>542</v>
      </c>
      <c r="C239" s="120">
        <v>56</v>
      </c>
      <c r="D239" s="35"/>
      <c r="E239" s="118" t="s">
        <v>542</v>
      </c>
      <c r="F239" s="118">
        <v>60</v>
      </c>
      <c r="G239" s="109"/>
      <c r="O239" s="71">
        <v>1053800</v>
      </c>
      <c r="P239" s="69" t="s">
        <v>968</v>
      </c>
      <c r="Q239" s="71">
        <v>61</v>
      </c>
      <c r="R239" s="71">
        <v>35</v>
      </c>
      <c r="S239" s="71">
        <v>26</v>
      </c>
      <c r="U239" s="100" t="s">
        <v>1215</v>
      </c>
      <c r="V239" s="71">
        <v>4741500</v>
      </c>
      <c r="W239" s="71">
        <v>63</v>
      </c>
      <c r="X239" s="71">
        <v>47</v>
      </c>
      <c r="Y239" s="71">
        <v>16</v>
      </c>
      <c r="AA239" s="69" t="s">
        <v>1120</v>
      </c>
      <c r="AB239" s="124">
        <v>3839499</v>
      </c>
      <c r="AC239" s="124">
        <v>67</v>
      </c>
      <c r="AD239" s="124">
        <v>48</v>
      </c>
      <c r="AE239" s="124">
        <v>19</v>
      </c>
    </row>
    <row r="240" spans="1:31" ht="15.75" thickBot="1">
      <c r="A240" s="48" t="s">
        <v>509</v>
      </c>
      <c r="B240" s="96" t="s">
        <v>509</v>
      </c>
      <c r="C240" s="120">
        <v>59</v>
      </c>
      <c r="D240" s="35"/>
      <c r="E240" s="118" t="s">
        <v>509</v>
      </c>
      <c r="F240" s="118">
        <v>59</v>
      </c>
      <c r="G240" s="108"/>
      <c r="O240" s="71">
        <v>3839499</v>
      </c>
      <c r="P240" s="69" t="s">
        <v>1120</v>
      </c>
      <c r="Q240" s="71">
        <v>61</v>
      </c>
      <c r="R240" s="71">
        <v>43</v>
      </c>
      <c r="S240" s="71">
        <v>18</v>
      </c>
      <c r="U240" s="100" t="s">
        <v>1016</v>
      </c>
      <c r="V240" s="71">
        <v>1531902</v>
      </c>
      <c r="W240" s="71">
        <v>62</v>
      </c>
      <c r="X240" s="71">
        <v>25</v>
      </c>
      <c r="Y240" s="71">
        <v>37</v>
      </c>
      <c r="AA240" s="69" t="s">
        <v>1028</v>
      </c>
      <c r="AB240" s="124">
        <v>1742701</v>
      </c>
      <c r="AC240" s="124">
        <v>66</v>
      </c>
      <c r="AD240" s="124">
        <v>28</v>
      </c>
      <c r="AE240" s="124">
        <v>38</v>
      </c>
    </row>
    <row r="241" spans="1:31" ht="15.75" thickBot="1">
      <c r="A241" s="48" t="s">
        <v>328</v>
      </c>
      <c r="B241" s="97" t="s">
        <v>328</v>
      </c>
      <c r="C241" s="120">
        <v>132</v>
      </c>
      <c r="D241" s="35"/>
      <c r="E241" s="118" t="s">
        <v>328</v>
      </c>
      <c r="F241" s="118">
        <v>139</v>
      </c>
      <c r="G241" s="109"/>
      <c r="O241" s="71">
        <v>2061400</v>
      </c>
      <c r="P241" s="69" t="s">
        <v>1041</v>
      </c>
      <c r="Q241" s="71">
        <v>60</v>
      </c>
      <c r="R241" s="71">
        <v>37</v>
      </c>
      <c r="S241" s="71">
        <v>23</v>
      </c>
      <c r="U241" s="100" t="s">
        <v>1120</v>
      </c>
      <c r="V241" s="71">
        <v>3839499</v>
      </c>
      <c r="W241" s="71">
        <v>62</v>
      </c>
      <c r="X241" s="71">
        <v>44</v>
      </c>
      <c r="Y241" s="71">
        <v>18</v>
      </c>
      <c r="AA241" s="69" t="s">
        <v>1215</v>
      </c>
      <c r="AB241" s="124">
        <v>4741500</v>
      </c>
      <c r="AC241" s="124">
        <v>66</v>
      </c>
      <c r="AD241" s="124">
        <v>49</v>
      </c>
      <c r="AE241" s="124">
        <v>17</v>
      </c>
    </row>
    <row r="242" spans="1:31" ht="15.75" thickBot="1">
      <c r="A242" s="48" t="s">
        <v>419</v>
      </c>
      <c r="B242" s="96" t="s">
        <v>419</v>
      </c>
      <c r="C242" s="120">
        <v>91</v>
      </c>
      <c r="D242" s="35"/>
      <c r="E242" s="118" t="s">
        <v>419</v>
      </c>
      <c r="F242" s="118">
        <v>103</v>
      </c>
      <c r="G242" s="108"/>
      <c r="O242" s="71">
        <v>4741500</v>
      </c>
      <c r="P242" s="69" t="s">
        <v>1215</v>
      </c>
      <c r="Q242" s="71">
        <v>60</v>
      </c>
      <c r="R242" s="71">
        <v>45</v>
      </c>
      <c r="S242" s="71">
        <v>15</v>
      </c>
      <c r="U242" s="100" t="s">
        <v>1041</v>
      </c>
      <c r="V242" s="71">
        <v>2061400</v>
      </c>
      <c r="W242" s="71">
        <v>60</v>
      </c>
      <c r="X242" s="71">
        <v>37</v>
      </c>
      <c r="Y242" s="71">
        <v>23</v>
      </c>
      <c r="AA242" s="69" t="s">
        <v>1016</v>
      </c>
      <c r="AB242" s="124">
        <v>1531902</v>
      </c>
      <c r="AC242" s="124">
        <v>63</v>
      </c>
      <c r="AD242" s="124">
        <v>26</v>
      </c>
      <c r="AE242" s="124">
        <v>37</v>
      </c>
    </row>
    <row r="243" spans="1:31" ht="15.75" thickBot="1">
      <c r="A243" s="48" t="s">
        <v>634</v>
      </c>
      <c r="B243" s="97" t="s">
        <v>634</v>
      </c>
      <c r="C243" s="120">
        <v>35</v>
      </c>
      <c r="D243" s="35"/>
      <c r="E243" s="118" t="s">
        <v>634</v>
      </c>
      <c r="F243" s="118">
        <v>38</v>
      </c>
      <c r="G243" s="109"/>
      <c r="O243" s="71">
        <v>1531902</v>
      </c>
      <c r="P243" s="69" t="s">
        <v>1016</v>
      </c>
      <c r="Q243" s="71">
        <v>55</v>
      </c>
      <c r="R243" s="71">
        <v>20</v>
      </c>
      <c r="S243" s="71">
        <v>35</v>
      </c>
      <c r="U243" s="100" t="s">
        <v>968</v>
      </c>
      <c r="V243" s="71">
        <v>1053800</v>
      </c>
      <c r="W243" s="71">
        <v>59</v>
      </c>
      <c r="X243" s="71">
        <v>34</v>
      </c>
      <c r="Y243" s="71">
        <v>25</v>
      </c>
      <c r="AA243" s="69" t="s">
        <v>1065</v>
      </c>
      <c r="AB243" s="124">
        <v>2543800</v>
      </c>
      <c r="AC243" s="124">
        <v>61</v>
      </c>
      <c r="AD243" s="124">
        <v>54</v>
      </c>
      <c r="AE243" s="124">
        <v>7</v>
      </c>
    </row>
    <row r="244" spans="1:31" ht="15.75" thickBot="1">
      <c r="A244" s="48" t="s">
        <v>693</v>
      </c>
      <c r="B244" s="96" t="s">
        <v>693</v>
      </c>
      <c r="C244" s="120">
        <v>30</v>
      </c>
      <c r="D244" s="35"/>
      <c r="E244" s="118" t="s">
        <v>693</v>
      </c>
      <c r="F244" s="118">
        <v>34</v>
      </c>
      <c r="G244" s="108"/>
      <c r="O244" s="71">
        <v>4771701</v>
      </c>
      <c r="P244" s="69" t="s">
        <v>1246</v>
      </c>
      <c r="Q244" s="71">
        <v>55</v>
      </c>
      <c r="R244" s="71">
        <v>37</v>
      </c>
      <c r="S244" s="71">
        <v>18</v>
      </c>
      <c r="U244" s="100" t="s">
        <v>1371</v>
      </c>
      <c r="V244" s="71">
        <v>7912100</v>
      </c>
      <c r="W244" s="71">
        <v>59</v>
      </c>
      <c r="X244" s="71">
        <v>30</v>
      </c>
      <c r="Y244" s="71">
        <v>29</v>
      </c>
      <c r="AA244" s="69" t="s">
        <v>1214</v>
      </c>
      <c r="AB244" s="124">
        <v>4732600</v>
      </c>
      <c r="AC244" s="124">
        <v>61</v>
      </c>
      <c r="AD244" s="124">
        <v>47</v>
      </c>
      <c r="AE244" s="124">
        <v>14</v>
      </c>
    </row>
    <row r="245" spans="1:31" ht="24" thickBot="1">
      <c r="A245" s="48" t="s">
        <v>570</v>
      </c>
      <c r="B245" s="97" t="s">
        <v>570</v>
      </c>
      <c r="C245" s="120">
        <v>53</v>
      </c>
      <c r="D245" s="35"/>
      <c r="E245" s="118" t="s">
        <v>570</v>
      </c>
      <c r="F245" s="118">
        <v>61</v>
      </c>
      <c r="G245" s="109"/>
      <c r="O245" s="71">
        <v>2543800</v>
      </c>
      <c r="P245" s="69" t="s">
        <v>1065</v>
      </c>
      <c r="Q245" s="71">
        <v>54</v>
      </c>
      <c r="R245" s="71">
        <v>48</v>
      </c>
      <c r="S245" s="71">
        <v>6</v>
      </c>
      <c r="U245" s="100" t="s">
        <v>1246</v>
      </c>
      <c r="V245" s="71">
        <v>4771701</v>
      </c>
      <c r="W245" s="71">
        <v>58</v>
      </c>
      <c r="X245" s="71">
        <v>39</v>
      </c>
      <c r="Y245" s="71">
        <v>19</v>
      </c>
      <c r="AA245" s="69" t="s">
        <v>1246</v>
      </c>
      <c r="AB245" s="124">
        <v>4771701</v>
      </c>
      <c r="AC245" s="124">
        <v>61</v>
      </c>
      <c r="AD245" s="124">
        <v>41</v>
      </c>
      <c r="AE245" s="124">
        <v>20</v>
      </c>
    </row>
    <row r="246" spans="1:31" ht="15.75" thickBot="1">
      <c r="A246" s="48" t="s">
        <v>99</v>
      </c>
      <c r="B246" s="96" t="s">
        <v>99</v>
      </c>
      <c r="C246" s="120">
        <v>959</v>
      </c>
      <c r="D246" s="35"/>
      <c r="E246" s="118" t="s">
        <v>99</v>
      </c>
      <c r="F246" s="119">
        <v>1004</v>
      </c>
      <c r="G246" s="108"/>
      <c r="O246" s="71">
        <v>4732600</v>
      </c>
      <c r="P246" s="69" t="s">
        <v>1214</v>
      </c>
      <c r="Q246" s="71">
        <v>54</v>
      </c>
      <c r="R246" s="71">
        <v>40</v>
      </c>
      <c r="S246" s="71">
        <v>14</v>
      </c>
      <c r="U246" s="100" t="s">
        <v>1065</v>
      </c>
      <c r="V246" s="71">
        <v>2543800</v>
      </c>
      <c r="W246" s="71">
        <v>57</v>
      </c>
      <c r="X246" s="71">
        <v>51</v>
      </c>
      <c r="Y246" s="71">
        <v>6</v>
      </c>
      <c r="AA246" s="69" t="s">
        <v>1041</v>
      </c>
      <c r="AB246" s="124">
        <v>2061400</v>
      </c>
      <c r="AC246" s="124">
        <v>60</v>
      </c>
      <c r="AD246" s="124">
        <v>37</v>
      </c>
      <c r="AE246" s="124">
        <v>23</v>
      </c>
    </row>
    <row r="247" spans="1:31" ht="24" thickBot="1">
      <c r="A247" s="48" t="s">
        <v>857</v>
      </c>
      <c r="B247" s="97" t="s">
        <v>857</v>
      </c>
      <c r="C247" s="120">
        <v>12</v>
      </c>
      <c r="D247" s="35"/>
      <c r="E247" s="118" t="s">
        <v>857</v>
      </c>
      <c r="F247" s="118">
        <v>12</v>
      </c>
      <c r="G247" s="109"/>
      <c r="O247" s="71">
        <v>2229399</v>
      </c>
      <c r="P247" s="69" t="s">
        <v>1046</v>
      </c>
      <c r="Q247" s="71">
        <v>52</v>
      </c>
      <c r="R247" s="71">
        <v>35</v>
      </c>
      <c r="S247" s="71">
        <v>17</v>
      </c>
      <c r="U247" s="100" t="s">
        <v>1214</v>
      </c>
      <c r="V247" s="71">
        <v>4732600</v>
      </c>
      <c r="W247" s="71">
        <v>56</v>
      </c>
      <c r="X247" s="71">
        <v>42</v>
      </c>
      <c r="Y247" s="71">
        <v>14</v>
      </c>
      <c r="AA247" s="69" t="s">
        <v>968</v>
      </c>
      <c r="AB247" s="124">
        <v>1053800</v>
      </c>
      <c r="AC247" s="124">
        <v>59</v>
      </c>
      <c r="AD247" s="124">
        <v>34</v>
      </c>
      <c r="AE247" s="124">
        <v>25</v>
      </c>
    </row>
    <row r="248" spans="1:31" ht="15.75" thickBot="1">
      <c r="A248" s="48" t="s">
        <v>471</v>
      </c>
      <c r="B248" s="96" t="s">
        <v>471</v>
      </c>
      <c r="C248" s="120">
        <v>68</v>
      </c>
      <c r="D248" s="35"/>
      <c r="E248" s="118" t="s">
        <v>471</v>
      </c>
      <c r="F248" s="118">
        <v>69</v>
      </c>
      <c r="G248" s="108"/>
      <c r="O248" s="71">
        <v>1540800</v>
      </c>
      <c r="P248" s="69" t="s">
        <v>1019</v>
      </c>
      <c r="Q248" s="71">
        <v>51</v>
      </c>
      <c r="R248" s="71">
        <v>24</v>
      </c>
      <c r="S248" s="71">
        <v>27</v>
      </c>
      <c r="U248" s="100" t="s">
        <v>1019</v>
      </c>
      <c r="V248" s="71">
        <v>1540800</v>
      </c>
      <c r="W248" s="71">
        <v>55</v>
      </c>
      <c r="X248" s="71">
        <v>25</v>
      </c>
      <c r="Y248" s="71">
        <v>30</v>
      </c>
      <c r="AA248" s="69" t="s">
        <v>1019</v>
      </c>
      <c r="AB248" s="124">
        <v>1540800</v>
      </c>
      <c r="AC248" s="124">
        <v>58</v>
      </c>
      <c r="AD248" s="124">
        <v>27</v>
      </c>
      <c r="AE248" s="124">
        <v>31</v>
      </c>
    </row>
    <row r="249" spans="1:31" ht="24" thickBot="1">
      <c r="A249" s="48" t="s">
        <v>694</v>
      </c>
      <c r="B249" s="97" t="s">
        <v>694</v>
      </c>
      <c r="C249" s="120">
        <v>32</v>
      </c>
      <c r="D249" s="35"/>
      <c r="E249" s="118" t="s">
        <v>694</v>
      </c>
      <c r="F249" s="118">
        <v>33</v>
      </c>
      <c r="G249" s="109"/>
      <c r="O249" s="71">
        <v>7912100</v>
      </c>
      <c r="P249" s="69" t="s">
        <v>1371</v>
      </c>
      <c r="Q249" s="71">
        <v>51</v>
      </c>
      <c r="R249" s="71">
        <v>27</v>
      </c>
      <c r="S249" s="71">
        <v>24</v>
      </c>
      <c r="U249" s="100" t="s">
        <v>1046</v>
      </c>
      <c r="V249" s="71">
        <v>2229399</v>
      </c>
      <c r="W249" s="71">
        <v>55</v>
      </c>
      <c r="X249" s="71">
        <v>35</v>
      </c>
      <c r="Y249" s="71">
        <v>20</v>
      </c>
      <c r="AA249" s="69" t="s">
        <v>1046</v>
      </c>
      <c r="AB249" s="124">
        <v>2229399</v>
      </c>
      <c r="AC249" s="124">
        <v>58</v>
      </c>
      <c r="AD249" s="124">
        <v>35</v>
      </c>
      <c r="AE249" s="124">
        <v>23</v>
      </c>
    </row>
    <row r="250" spans="1:31" ht="15.75" thickBot="1">
      <c r="A250" s="48" t="s">
        <v>359</v>
      </c>
      <c r="B250" s="96" t="s">
        <v>359</v>
      </c>
      <c r="C250" s="120">
        <v>121</v>
      </c>
      <c r="D250" s="35"/>
      <c r="E250" s="118" t="s">
        <v>359</v>
      </c>
      <c r="F250" s="118">
        <v>130</v>
      </c>
      <c r="G250" s="108"/>
      <c r="O250" s="71">
        <v>159802</v>
      </c>
      <c r="P250" s="69" t="s">
        <v>940</v>
      </c>
      <c r="Q250" s="71">
        <v>50</v>
      </c>
      <c r="R250" s="71">
        <v>31</v>
      </c>
      <c r="S250" s="71">
        <v>19</v>
      </c>
      <c r="U250" s="100" t="s">
        <v>940</v>
      </c>
      <c r="V250" s="71">
        <v>159802</v>
      </c>
      <c r="W250" s="71">
        <v>52</v>
      </c>
      <c r="X250" s="71">
        <v>33</v>
      </c>
      <c r="Y250" s="71">
        <v>19</v>
      </c>
      <c r="AA250" s="69" t="s">
        <v>940</v>
      </c>
      <c r="AB250" s="124">
        <v>159802</v>
      </c>
      <c r="AC250" s="124">
        <v>53</v>
      </c>
      <c r="AD250" s="124">
        <v>33</v>
      </c>
      <c r="AE250" s="124">
        <v>20</v>
      </c>
    </row>
    <row r="251" spans="1:31" ht="15.75" thickBot="1">
      <c r="A251" s="48" t="s">
        <v>590</v>
      </c>
      <c r="B251" s="97" t="s">
        <v>590</v>
      </c>
      <c r="C251" s="120">
        <v>45</v>
      </c>
      <c r="D251" s="35"/>
      <c r="E251" s="118" t="s">
        <v>590</v>
      </c>
      <c r="F251" s="118">
        <v>45</v>
      </c>
      <c r="G251" s="109"/>
      <c r="O251" s="71">
        <v>1322700</v>
      </c>
      <c r="P251" s="69" t="s">
        <v>995</v>
      </c>
      <c r="Q251" s="71">
        <v>49</v>
      </c>
      <c r="R251" s="71">
        <v>26</v>
      </c>
      <c r="S251" s="71">
        <v>23</v>
      </c>
      <c r="U251" s="100" t="s">
        <v>995</v>
      </c>
      <c r="V251" s="71">
        <v>1322700</v>
      </c>
      <c r="W251" s="71">
        <v>51</v>
      </c>
      <c r="X251" s="71">
        <v>27</v>
      </c>
      <c r="Y251" s="71">
        <v>24</v>
      </c>
      <c r="AA251" s="69" t="s">
        <v>995</v>
      </c>
      <c r="AB251" s="124">
        <v>1322700</v>
      </c>
      <c r="AC251" s="124">
        <v>53</v>
      </c>
      <c r="AD251" s="124">
        <v>29</v>
      </c>
      <c r="AE251" s="124">
        <v>24</v>
      </c>
    </row>
    <row r="252" spans="1:31" ht="24" thickBot="1">
      <c r="A252" s="48" t="s">
        <v>440</v>
      </c>
      <c r="B252" s="96" t="s">
        <v>440</v>
      </c>
      <c r="C252" s="120">
        <v>79</v>
      </c>
      <c r="D252" s="35"/>
      <c r="E252" s="118" t="s">
        <v>440</v>
      </c>
      <c r="F252" s="118">
        <v>83</v>
      </c>
      <c r="G252" s="108"/>
      <c r="O252" s="71">
        <v>4329105</v>
      </c>
      <c r="P252" s="69" t="s">
        <v>1137</v>
      </c>
      <c r="Q252" s="71">
        <v>48</v>
      </c>
      <c r="R252" s="71">
        <v>40</v>
      </c>
      <c r="S252" s="71">
        <v>8</v>
      </c>
      <c r="U252" s="100" t="s">
        <v>1137</v>
      </c>
      <c r="V252" s="71">
        <v>4329105</v>
      </c>
      <c r="W252" s="71">
        <v>50</v>
      </c>
      <c r="X252" s="71">
        <v>41</v>
      </c>
      <c r="Y252" s="71">
        <v>9</v>
      </c>
      <c r="AA252" s="69" t="s">
        <v>1057</v>
      </c>
      <c r="AB252" s="124">
        <v>2399101</v>
      </c>
      <c r="AC252" s="124">
        <v>52</v>
      </c>
      <c r="AD252" s="124">
        <v>17</v>
      </c>
      <c r="AE252" s="124">
        <v>35</v>
      </c>
    </row>
    <row r="253" spans="1:31" ht="15.75" thickBot="1">
      <c r="A253" s="48" t="s">
        <v>69</v>
      </c>
      <c r="B253" s="97" t="s">
        <v>69</v>
      </c>
      <c r="C253" s="121">
        <v>2932</v>
      </c>
      <c r="D253" s="114"/>
      <c r="E253" s="118" t="s">
        <v>69</v>
      </c>
      <c r="F253" s="119">
        <v>3145</v>
      </c>
      <c r="G253" s="110"/>
      <c r="O253" s="71">
        <v>161001</v>
      </c>
      <c r="P253" s="69" t="s">
        <v>941</v>
      </c>
      <c r="Q253" s="71">
        <v>46</v>
      </c>
      <c r="R253" s="71">
        <v>39</v>
      </c>
      <c r="S253" s="71">
        <v>7</v>
      </c>
      <c r="U253" s="100" t="s">
        <v>941</v>
      </c>
      <c r="V253" s="71">
        <v>161001</v>
      </c>
      <c r="W253" s="71">
        <v>49</v>
      </c>
      <c r="X253" s="71">
        <v>42</v>
      </c>
      <c r="Y253" s="71">
        <v>7</v>
      </c>
      <c r="AA253" s="69" t="s">
        <v>1137</v>
      </c>
      <c r="AB253" s="124">
        <v>4329105</v>
      </c>
      <c r="AC253" s="124">
        <v>51</v>
      </c>
      <c r="AD253" s="124">
        <v>42</v>
      </c>
      <c r="AE253" s="124">
        <v>9</v>
      </c>
    </row>
    <row r="254" spans="1:31" ht="23.25" thickBot="1">
      <c r="A254" s="48" t="s">
        <v>472</v>
      </c>
      <c r="B254" s="96" t="s">
        <v>472</v>
      </c>
      <c r="C254" s="120">
        <v>73</v>
      </c>
      <c r="D254" s="35"/>
      <c r="E254" s="118" t="s">
        <v>472</v>
      </c>
      <c r="F254" s="118">
        <v>73</v>
      </c>
      <c r="G254" s="108"/>
      <c r="O254" s="71">
        <v>1359600</v>
      </c>
      <c r="P254" s="69" t="s">
        <v>1001</v>
      </c>
      <c r="Q254" s="71">
        <v>43</v>
      </c>
      <c r="R254" s="71">
        <v>14</v>
      </c>
      <c r="S254" s="71">
        <v>29</v>
      </c>
      <c r="U254" s="100" t="s">
        <v>1057</v>
      </c>
      <c r="V254" s="71">
        <v>2399101</v>
      </c>
      <c r="W254" s="71">
        <v>48</v>
      </c>
      <c r="X254" s="71">
        <v>15</v>
      </c>
      <c r="Y254" s="71">
        <v>33</v>
      </c>
      <c r="AA254" s="69" t="s">
        <v>941</v>
      </c>
      <c r="AB254" s="124">
        <v>161001</v>
      </c>
      <c r="AC254" s="124">
        <v>50</v>
      </c>
      <c r="AD254" s="124">
        <v>43</v>
      </c>
      <c r="AE254" s="124">
        <v>7</v>
      </c>
    </row>
    <row r="255" spans="1:31" ht="24" thickBot="1">
      <c r="A255" s="48" t="s">
        <v>566</v>
      </c>
      <c r="B255" s="97" t="s">
        <v>566</v>
      </c>
      <c r="C255" s="120">
        <v>53</v>
      </c>
      <c r="D255" s="35"/>
      <c r="E255" s="118" t="s">
        <v>566</v>
      </c>
      <c r="F255" s="118">
        <v>53</v>
      </c>
      <c r="G255" s="109"/>
      <c r="O255" s="71">
        <v>2399101</v>
      </c>
      <c r="P255" s="69" t="s">
        <v>1057</v>
      </c>
      <c r="Q255" s="71">
        <v>43</v>
      </c>
      <c r="R255" s="71">
        <v>13</v>
      </c>
      <c r="S255" s="71">
        <v>30</v>
      </c>
      <c r="U255" s="100" t="s">
        <v>1074</v>
      </c>
      <c r="V255" s="71">
        <v>3103900</v>
      </c>
      <c r="W255" s="71">
        <v>45</v>
      </c>
      <c r="X255" s="71">
        <v>38</v>
      </c>
      <c r="Y255" s="71">
        <v>7</v>
      </c>
      <c r="AA255" s="69" t="s">
        <v>1082</v>
      </c>
      <c r="AB255" s="124">
        <v>3240099</v>
      </c>
      <c r="AC255" s="124">
        <v>46</v>
      </c>
      <c r="AD255" s="124">
        <v>25</v>
      </c>
      <c r="AE255" s="124">
        <v>21</v>
      </c>
    </row>
    <row r="256" spans="1:31" ht="24" thickBot="1">
      <c r="A256" s="48" t="s">
        <v>483</v>
      </c>
      <c r="B256" s="96" t="s">
        <v>483</v>
      </c>
      <c r="C256" s="120">
        <v>73</v>
      </c>
      <c r="D256" s="35"/>
      <c r="E256" s="118" t="s">
        <v>483</v>
      </c>
      <c r="F256" s="118">
        <v>75</v>
      </c>
      <c r="G256" s="108"/>
      <c r="O256" s="71">
        <v>3314710</v>
      </c>
      <c r="P256" s="69" t="s">
        <v>1102</v>
      </c>
      <c r="Q256" s="71">
        <v>43</v>
      </c>
      <c r="R256" s="71">
        <v>40</v>
      </c>
      <c r="S256" s="71">
        <v>3</v>
      </c>
      <c r="U256" s="100" t="s">
        <v>1102</v>
      </c>
      <c r="V256" s="71">
        <v>3314710</v>
      </c>
      <c r="W256" s="71">
        <v>44</v>
      </c>
      <c r="X256" s="71">
        <v>40</v>
      </c>
      <c r="Y256" s="71">
        <v>4</v>
      </c>
      <c r="AA256" s="69" t="s">
        <v>1102</v>
      </c>
      <c r="AB256" s="124">
        <v>3314710</v>
      </c>
      <c r="AC256" s="124">
        <v>46</v>
      </c>
      <c r="AD256" s="124">
        <v>42</v>
      </c>
      <c r="AE256" s="124">
        <v>4</v>
      </c>
    </row>
    <row r="257" spans="1:31" ht="24" thickBot="1">
      <c r="A257" s="48" t="s">
        <v>791</v>
      </c>
      <c r="B257" s="97" t="s">
        <v>791</v>
      </c>
      <c r="C257" s="120">
        <v>22</v>
      </c>
      <c r="D257" s="35"/>
      <c r="E257" s="118" t="s">
        <v>791</v>
      </c>
      <c r="F257" s="118">
        <v>27</v>
      </c>
      <c r="G257" s="109"/>
      <c r="O257" s="71">
        <v>1031700</v>
      </c>
      <c r="P257" s="69" t="s">
        <v>963</v>
      </c>
      <c r="Q257" s="71">
        <v>42</v>
      </c>
      <c r="R257" s="71">
        <v>23</v>
      </c>
      <c r="S257" s="71">
        <v>19</v>
      </c>
      <c r="U257" s="100" t="s">
        <v>963</v>
      </c>
      <c r="V257" s="71">
        <v>1031700</v>
      </c>
      <c r="W257" s="71">
        <v>43</v>
      </c>
      <c r="X257" s="71">
        <v>24</v>
      </c>
      <c r="Y257" s="71">
        <v>19</v>
      </c>
      <c r="AA257" s="69" t="s">
        <v>1071</v>
      </c>
      <c r="AB257" s="124">
        <v>2950600</v>
      </c>
      <c r="AC257" s="124">
        <v>45</v>
      </c>
      <c r="AD257" s="124">
        <v>41</v>
      </c>
      <c r="AE257" s="124">
        <v>4</v>
      </c>
    </row>
    <row r="258" spans="1:31" ht="23.25" thickBot="1">
      <c r="A258" s="48" t="s">
        <v>538</v>
      </c>
      <c r="B258" s="96" t="s">
        <v>538</v>
      </c>
      <c r="C258" s="120">
        <v>59</v>
      </c>
      <c r="D258" s="35"/>
      <c r="E258" s="118" t="s">
        <v>538</v>
      </c>
      <c r="F258" s="118">
        <v>64</v>
      </c>
      <c r="G258" s="108"/>
      <c r="O258" s="71">
        <v>3103900</v>
      </c>
      <c r="P258" s="69" t="s">
        <v>1074</v>
      </c>
      <c r="Q258" s="71">
        <v>42</v>
      </c>
      <c r="R258" s="71">
        <v>36</v>
      </c>
      <c r="S258" s="71">
        <v>6</v>
      </c>
      <c r="U258" s="100" t="s">
        <v>1071</v>
      </c>
      <c r="V258" s="71">
        <v>2950600</v>
      </c>
      <c r="W258" s="71">
        <v>43</v>
      </c>
      <c r="X258" s="71">
        <v>39</v>
      </c>
      <c r="Y258" s="71">
        <v>4</v>
      </c>
      <c r="AA258" s="69" t="s">
        <v>963</v>
      </c>
      <c r="AB258" s="124">
        <v>1031700</v>
      </c>
      <c r="AC258" s="124">
        <v>44</v>
      </c>
      <c r="AD258" s="124">
        <v>25</v>
      </c>
      <c r="AE258" s="124">
        <v>19</v>
      </c>
    </row>
    <row r="259" spans="1:31" ht="23.25" thickBot="1">
      <c r="A259" s="48" t="s">
        <v>828</v>
      </c>
      <c r="B259" s="97" t="s">
        <v>828</v>
      </c>
      <c r="C259" s="120">
        <v>14</v>
      </c>
      <c r="D259" s="35"/>
      <c r="E259" s="118" t="s">
        <v>828</v>
      </c>
      <c r="F259" s="118">
        <v>16</v>
      </c>
      <c r="G259" s="109"/>
      <c r="O259" s="71">
        <v>1032599</v>
      </c>
      <c r="P259" s="69" t="s">
        <v>964</v>
      </c>
      <c r="Q259" s="71">
        <v>41</v>
      </c>
      <c r="R259" s="71">
        <v>25</v>
      </c>
      <c r="S259" s="71">
        <v>16</v>
      </c>
      <c r="U259" s="100" t="s">
        <v>1001</v>
      </c>
      <c r="V259" s="71">
        <v>1359600</v>
      </c>
      <c r="W259" s="71">
        <v>42</v>
      </c>
      <c r="X259" s="71">
        <v>14</v>
      </c>
      <c r="Y259" s="71">
        <v>28</v>
      </c>
      <c r="AA259" s="69" t="s">
        <v>1074</v>
      </c>
      <c r="AB259" s="124">
        <v>3103900</v>
      </c>
      <c r="AC259" s="124">
        <v>44</v>
      </c>
      <c r="AD259" s="124">
        <v>37</v>
      </c>
      <c r="AE259" s="124">
        <v>7</v>
      </c>
    </row>
    <row r="260" spans="1:31" ht="15.75" thickBot="1">
      <c r="A260" s="48" t="s">
        <v>719</v>
      </c>
      <c r="B260" s="96" t="s">
        <v>719</v>
      </c>
      <c r="C260" s="120">
        <v>30</v>
      </c>
      <c r="D260" s="35"/>
      <c r="E260" s="118" t="s">
        <v>719</v>
      </c>
      <c r="F260" s="118">
        <v>37</v>
      </c>
      <c r="G260" s="108"/>
      <c r="O260" s="71">
        <v>3240099</v>
      </c>
      <c r="P260" s="69" t="s">
        <v>1082</v>
      </c>
      <c r="Q260" s="71">
        <v>41</v>
      </c>
      <c r="R260" s="71">
        <v>21</v>
      </c>
      <c r="S260" s="71">
        <v>20</v>
      </c>
      <c r="U260" s="100" t="s">
        <v>1035</v>
      </c>
      <c r="V260" s="71">
        <v>1822901</v>
      </c>
      <c r="W260" s="71">
        <v>42</v>
      </c>
      <c r="X260" s="71">
        <v>27</v>
      </c>
      <c r="Y260" s="71">
        <v>15</v>
      </c>
      <c r="AA260" s="69" t="s">
        <v>1035</v>
      </c>
      <c r="AB260" s="124">
        <v>1822901</v>
      </c>
      <c r="AC260" s="124">
        <v>43</v>
      </c>
      <c r="AD260" s="124">
        <v>28</v>
      </c>
      <c r="AE260" s="124">
        <v>15</v>
      </c>
    </row>
    <row r="261" spans="1:31" ht="15.75" thickBot="1">
      <c r="A261" s="48" t="s">
        <v>580</v>
      </c>
      <c r="B261" s="97" t="s">
        <v>580</v>
      </c>
      <c r="C261" s="120">
        <v>51</v>
      </c>
      <c r="D261" s="35"/>
      <c r="E261" s="118" t="s">
        <v>580</v>
      </c>
      <c r="F261" s="118">
        <v>53</v>
      </c>
      <c r="G261" s="109"/>
      <c r="O261" s="71">
        <v>1822901</v>
      </c>
      <c r="P261" s="69" t="s">
        <v>1035</v>
      </c>
      <c r="Q261" s="71">
        <v>39</v>
      </c>
      <c r="R261" s="71">
        <v>25</v>
      </c>
      <c r="S261" s="71">
        <v>14</v>
      </c>
      <c r="U261" s="100" t="s">
        <v>1086</v>
      </c>
      <c r="V261" s="71">
        <v>3299002</v>
      </c>
      <c r="W261" s="71">
        <v>42</v>
      </c>
      <c r="X261" s="71">
        <v>23</v>
      </c>
      <c r="Y261" s="71">
        <v>19</v>
      </c>
      <c r="AA261" s="69" t="s">
        <v>1086</v>
      </c>
      <c r="AB261" s="124">
        <v>3299002</v>
      </c>
      <c r="AC261" s="124">
        <v>43</v>
      </c>
      <c r="AD261" s="124">
        <v>23</v>
      </c>
      <c r="AE261" s="124">
        <v>20</v>
      </c>
    </row>
    <row r="262" spans="1:31" ht="23.25" thickBot="1">
      <c r="A262" s="48" t="s">
        <v>520</v>
      </c>
      <c r="B262" s="96" t="s">
        <v>520</v>
      </c>
      <c r="C262" s="120">
        <v>60</v>
      </c>
      <c r="D262" s="35"/>
      <c r="E262" s="118" t="s">
        <v>520</v>
      </c>
      <c r="F262" s="118">
        <v>64</v>
      </c>
      <c r="G262" s="108"/>
      <c r="O262" s="71">
        <v>3299002</v>
      </c>
      <c r="P262" s="69" t="s">
        <v>1086</v>
      </c>
      <c r="Q262" s="71">
        <v>39</v>
      </c>
      <c r="R262" s="71">
        <v>21</v>
      </c>
      <c r="S262" s="71">
        <v>18</v>
      </c>
      <c r="U262" s="100" t="s">
        <v>964</v>
      </c>
      <c r="V262" s="71">
        <v>1032599</v>
      </c>
      <c r="W262" s="71">
        <v>41</v>
      </c>
      <c r="X262" s="71">
        <v>25</v>
      </c>
      <c r="Y262" s="71">
        <v>16</v>
      </c>
      <c r="AA262" s="69" t="s">
        <v>964</v>
      </c>
      <c r="AB262" s="124">
        <v>1032599</v>
      </c>
      <c r="AC262" s="124">
        <v>42</v>
      </c>
      <c r="AD262" s="124">
        <v>26</v>
      </c>
      <c r="AE262" s="124">
        <v>16</v>
      </c>
    </row>
    <row r="263" spans="1:31" ht="24" thickBot="1">
      <c r="A263" s="48" t="s">
        <v>321</v>
      </c>
      <c r="B263" s="97" t="s">
        <v>321</v>
      </c>
      <c r="C263" s="120">
        <v>139</v>
      </c>
      <c r="D263" s="35"/>
      <c r="E263" s="118" t="s">
        <v>321</v>
      </c>
      <c r="F263" s="118">
        <v>145</v>
      </c>
      <c r="G263" s="109"/>
      <c r="O263" s="71">
        <v>1731100</v>
      </c>
      <c r="P263" s="69" t="s">
        <v>1026</v>
      </c>
      <c r="Q263" s="71">
        <v>38</v>
      </c>
      <c r="R263" s="71">
        <v>20</v>
      </c>
      <c r="S263" s="71">
        <v>18</v>
      </c>
      <c r="U263" s="100" t="s">
        <v>1082</v>
      </c>
      <c r="V263" s="71">
        <v>3240099</v>
      </c>
      <c r="W263" s="71">
        <v>41</v>
      </c>
      <c r="X263" s="71">
        <v>21</v>
      </c>
      <c r="Y263" s="71">
        <v>20</v>
      </c>
      <c r="AA263" s="69" t="s">
        <v>1001</v>
      </c>
      <c r="AB263" s="124">
        <v>1359600</v>
      </c>
      <c r="AC263" s="124">
        <v>42</v>
      </c>
      <c r="AD263" s="124">
        <v>14</v>
      </c>
      <c r="AE263" s="124">
        <v>28</v>
      </c>
    </row>
    <row r="264" spans="1:31" ht="15.75" thickBot="1">
      <c r="A264" s="48" t="s">
        <v>889</v>
      </c>
      <c r="B264" s="96" t="s">
        <v>889</v>
      </c>
      <c r="C264" s="120">
        <v>12</v>
      </c>
      <c r="D264" s="35"/>
      <c r="E264" s="118" t="s">
        <v>889</v>
      </c>
      <c r="F264" s="118">
        <v>14</v>
      </c>
      <c r="G264" s="108"/>
      <c r="O264" s="71">
        <v>2950600</v>
      </c>
      <c r="P264" s="69" t="s">
        <v>1071</v>
      </c>
      <c r="Q264" s="71">
        <v>37</v>
      </c>
      <c r="R264" s="71">
        <v>33</v>
      </c>
      <c r="S264" s="71">
        <v>4</v>
      </c>
      <c r="U264" s="100" t="s">
        <v>1147</v>
      </c>
      <c r="V264" s="71">
        <v>4399105</v>
      </c>
      <c r="W264" s="71">
        <v>39</v>
      </c>
      <c r="X264" s="71">
        <v>36</v>
      </c>
      <c r="Y264" s="71">
        <v>3</v>
      </c>
      <c r="AA264" s="69" t="s">
        <v>1047</v>
      </c>
      <c r="AB264" s="124">
        <v>2319200</v>
      </c>
      <c r="AC264" s="124">
        <v>40</v>
      </c>
      <c r="AD264" s="124">
        <v>22</v>
      </c>
      <c r="AE264" s="124">
        <v>18</v>
      </c>
    </row>
    <row r="265" spans="1:31" ht="15.75" thickBot="1">
      <c r="A265" s="48" t="s">
        <v>268</v>
      </c>
      <c r="B265" s="97" t="s">
        <v>268</v>
      </c>
      <c r="C265" s="120">
        <v>188</v>
      </c>
      <c r="D265" s="35"/>
      <c r="E265" s="118" t="s">
        <v>268</v>
      </c>
      <c r="F265" s="118">
        <v>199</v>
      </c>
      <c r="G265" s="109"/>
      <c r="O265" s="71">
        <v>8011102</v>
      </c>
      <c r="P265" s="69" t="s">
        <v>1374</v>
      </c>
      <c r="Q265" s="71">
        <v>36</v>
      </c>
      <c r="R265" s="71">
        <v>32</v>
      </c>
      <c r="S265" s="71">
        <v>4</v>
      </c>
      <c r="U265" s="100" t="s">
        <v>1374</v>
      </c>
      <c r="V265" s="71">
        <v>8011102</v>
      </c>
      <c r="W265" s="71">
        <v>38</v>
      </c>
      <c r="X265" s="71">
        <v>33</v>
      </c>
      <c r="Y265" s="71">
        <v>5</v>
      </c>
      <c r="AA265" s="69" t="s">
        <v>1147</v>
      </c>
      <c r="AB265" s="124">
        <v>4399105</v>
      </c>
      <c r="AC265" s="124">
        <v>39</v>
      </c>
      <c r="AD265" s="124">
        <v>36</v>
      </c>
      <c r="AE265" s="124">
        <v>3</v>
      </c>
    </row>
    <row r="266" spans="1:31" ht="15.75" thickBot="1">
      <c r="A266" s="48" t="s">
        <v>682</v>
      </c>
      <c r="B266" s="96" t="s">
        <v>682</v>
      </c>
      <c r="C266" s="120">
        <v>30</v>
      </c>
      <c r="D266" s="35"/>
      <c r="E266" s="118" t="s">
        <v>682</v>
      </c>
      <c r="F266" s="118">
        <v>30</v>
      </c>
      <c r="G266" s="108"/>
      <c r="O266" s="71">
        <v>1821100</v>
      </c>
      <c r="P266" s="69" t="s">
        <v>1034</v>
      </c>
      <c r="Q266" s="71">
        <v>35</v>
      </c>
      <c r="R266" s="71">
        <v>29</v>
      </c>
      <c r="S266" s="71">
        <v>6</v>
      </c>
      <c r="U266" s="100" t="s">
        <v>1026</v>
      </c>
      <c r="V266" s="71">
        <v>1731100</v>
      </c>
      <c r="W266" s="71">
        <v>36</v>
      </c>
      <c r="X266" s="71">
        <v>19</v>
      </c>
      <c r="Y266" s="71">
        <v>17</v>
      </c>
      <c r="AA266" s="69" t="s">
        <v>1374</v>
      </c>
      <c r="AB266" s="124">
        <v>8011102</v>
      </c>
      <c r="AC266" s="124">
        <v>39</v>
      </c>
      <c r="AD266" s="124">
        <v>34</v>
      </c>
      <c r="AE266" s="124">
        <v>5</v>
      </c>
    </row>
    <row r="267" spans="1:31" ht="15.75" thickBot="1">
      <c r="A267" s="48" t="s">
        <v>867</v>
      </c>
      <c r="B267" s="97" t="s">
        <v>867</v>
      </c>
      <c r="C267" s="120">
        <v>10</v>
      </c>
      <c r="D267" s="35"/>
      <c r="E267" s="118" t="s">
        <v>867</v>
      </c>
      <c r="F267" s="118">
        <v>10</v>
      </c>
      <c r="G267" s="109"/>
      <c r="O267" s="71">
        <v>3314712</v>
      </c>
      <c r="P267" s="69" t="s">
        <v>1104</v>
      </c>
      <c r="Q267" s="71">
        <v>35</v>
      </c>
      <c r="R267" s="71">
        <v>32</v>
      </c>
      <c r="S267" s="71">
        <v>3</v>
      </c>
      <c r="U267" s="100" t="s">
        <v>1047</v>
      </c>
      <c r="V267" s="71">
        <v>2319200</v>
      </c>
      <c r="W267" s="71">
        <v>36</v>
      </c>
      <c r="X267" s="71">
        <v>19</v>
      </c>
      <c r="Y267" s="71">
        <v>17</v>
      </c>
      <c r="AA267" s="69" t="s">
        <v>1026</v>
      </c>
      <c r="AB267" s="124">
        <v>1731100</v>
      </c>
      <c r="AC267" s="124">
        <v>36</v>
      </c>
      <c r="AD267" s="124">
        <v>19</v>
      </c>
      <c r="AE267" s="124">
        <v>17</v>
      </c>
    </row>
    <row r="268" spans="1:31" ht="15.75" thickBot="1">
      <c r="A268" s="48" t="s">
        <v>868</v>
      </c>
      <c r="B268" s="96" t="s">
        <v>868</v>
      </c>
      <c r="C268" s="120">
        <v>9</v>
      </c>
      <c r="D268" s="35"/>
      <c r="E268" s="118" t="s">
        <v>868</v>
      </c>
      <c r="F268" s="118">
        <v>10</v>
      </c>
      <c r="G268" s="108"/>
      <c r="O268" s="71">
        <v>4399105</v>
      </c>
      <c r="P268" s="69" t="s">
        <v>1147</v>
      </c>
      <c r="Q268" s="71">
        <v>35</v>
      </c>
      <c r="R268" s="71">
        <v>32</v>
      </c>
      <c r="S268" s="71">
        <v>3</v>
      </c>
      <c r="U268" s="100" t="s">
        <v>1034</v>
      </c>
      <c r="V268" s="71">
        <v>1821100</v>
      </c>
      <c r="W268" s="71">
        <v>35</v>
      </c>
      <c r="X268" s="71">
        <v>29</v>
      </c>
      <c r="Y268" s="71">
        <v>6</v>
      </c>
      <c r="AA268" s="69" t="s">
        <v>1230</v>
      </c>
      <c r="AB268" s="124">
        <v>4754703</v>
      </c>
      <c r="AC268" s="124">
        <v>36</v>
      </c>
      <c r="AD268" s="124">
        <v>29</v>
      </c>
      <c r="AE268" s="124">
        <v>7</v>
      </c>
    </row>
    <row r="269" spans="1:31" ht="15.75" thickBot="1">
      <c r="A269" s="48" t="s">
        <v>609</v>
      </c>
      <c r="B269" s="97" t="s">
        <v>609</v>
      </c>
      <c r="C269" s="120">
        <v>45</v>
      </c>
      <c r="D269" s="35"/>
      <c r="E269" s="118" t="s">
        <v>609</v>
      </c>
      <c r="F269" s="118">
        <v>45</v>
      </c>
      <c r="G269" s="109"/>
      <c r="O269" s="71">
        <v>9603304</v>
      </c>
      <c r="P269" s="69" t="s">
        <v>1443</v>
      </c>
      <c r="Q269" s="71">
        <v>35</v>
      </c>
      <c r="R269" s="71">
        <v>23</v>
      </c>
      <c r="S269" s="71">
        <v>12</v>
      </c>
      <c r="U269" s="100" t="s">
        <v>1104</v>
      </c>
      <c r="V269" s="71">
        <v>3314712</v>
      </c>
      <c r="W269" s="71">
        <v>35</v>
      </c>
      <c r="X269" s="71">
        <v>33</v>
      </c>
      <c r="Y269" s="71">
        <v>2</v>
      </c>
      <c r="AA269" s="69" t="s">
        <v>1034</v>
      </c>
      <c r="AB269" s="124">
        <v>1821100</v>
      </c>
      <c r="AC269" s="124">
        <v>35</v>
      </c>
      <c r="AD269" s="124">
        <v>29</v>
      </c>
      <c r="AE269" s="124">
        <v>6</v>
      </c>
    </row>
    <row r="270" spans="1:31" ht="24" thickBot="1">
      <c r="A270" s="48" t="s">
        <v>228</v>
      </c>
      <c r="B270" s="96" t="s">
        <v>228</v>
      </c>
      <c r="C270" s="120">
        <v>235</v>
      </c>
      <c r="D270" s="35"/>
      <c r="E270" s="118" t="s">
        <v>228</v>
      </c>
      <c r="F270" s="118">
        <v>261</v>
      </c>
      <c r="G270" s="108"/>
      <c r="O270" s="71">
        <v>2319200</v>
      </c>
      <c r="P270" s="69" t="s">
        <v>1047</v>
      </c>
      <c r="Q270" s="71">
        <v>34</v>
      </c>
      <c r="R270" s="71">
        <v>18</v>
      </c>
      <c r="S270" s="71">
        <v>16</v>
      </c>
      <c r="U270" s="100" t="s">
        <v>1230</v>
      </c>
      <c r="V270" s="71">
        <v>4754703</v>
      </c>
      <c r="W270" s="71">
        <v>35</v>
      </c>
      <c r="X270" s="71">
        <v>27</v>
      </c>
      <c r="Y270" s="71">
        <v>8</v>
      </c>
      <c r="AA270" s="69" t="s">
        <v>1085</v>
      </c>
      <c r="AB270" s="124">
        <v>3292202</v>
      </c>
      <c r="AC270" s="124">
        <v>35</v>
      </c>
      <c r="AD270" s="124">
        <v>15</v>
      </c>
      <c r="AE270" s="124">
        <v>20</v>
      </c>
    </row>
    <row r="271" spans="1:31" ht="15.75" thickBot="1">
      <c r="A271" s="48" t="s">
        <v>232</v>
      </c>
      <c r="B271" s="97" t="s">
        <v>232</v>
      </c>
      <c r="C271" s="120">
        <v>234</v>
      </c>
      <c r="D271" s="35"/>
      <c r="E271" s="118" t="s">
        <v>232</v>
      </c>
      <c r="F271" s="118">
        <v>244</v>
      </c>
      <c r="G271" s="109"/>
      <c r="O271" s="71">
        <v>7732202</v>
      </c>
      <c r="P271" s="69" t="s">
        <v>1363</v>
      </c>
      <c r="Q271" s="71">
        <v>34</v>
      </c>
      <c r="R271" s="71">
        <v>25</v>
      </c>
      <c r="S271" s="71">
        <v>9</v>
      </c>
      <c r="U271" s="100" t="s">
        <v>1363</v>
      </c>
      <c r="V271" s="71">
        <v>7732202</v>
      </c>
      <c r="W271" s="71">
        <v>35</v>
      </c>
      <c r="X271" s="71">
        <v>26</v>
      </c>
      <c r="Y271" s="71">
        <v>9</v>
      </c>
      <c r="AA271" s="69" t="s">
        <v>1104</v>
      </c>
      <c r="AB271" s="124">
        <v>3314712</v>
      </c>
      <c r="AC271" s="124">
        <v>35</v>
      </c>
      <c r="AD271" s="124">
        <v>33</v>
      </c>
      <c r="AE271" s="124">
        <v>2</v>
      </c>
    </row>
    <row r="272" spans="1:31" ht="24" thickBot="1">
      <c r="A272" s="48" t="s">
        <v>900</v>
      </c>
      <c r="B272" s="96" t="s">
        <v>900</v>
      </c>
      <c r="C272" s="120">
        <v>7</v>
      </c>
      <c r="D272" s="35"/>
      <c r="E272" s="118" t="s">
        <v>900</v>
      </c>
      <c r="F272" s="118">
        <v>7</v>
      </c>
      <c r="G272" s="108"/>
      <c r="O272" s="71">
        <v>1033302</v>
      </c>
      <c r="P272" s="69" t="s">
        <v>966</v>
      </c>
      <c r="Q272" s="71">
        <v>32</v>
      </c>
      <c r="R272" s="71">
        <v>22</v>
      </c>
      <c r="S272" s="71">
        <v>10</v>
      </c>
      <c r="U272" s="100" t="s">
        <v>1443</v>
      </c>
      <c r="V272" s="71">
        <v>9603304</v>
      </c>
      <c r="W272" s="71">
        <v>35</v>
      </c>
      <c r="X272" s="71">
        <v>22</v>
      </c>
      <c r="Y272" s="71">
        <v>13</v>
      </c>
      <c r="AA272" s="69" t="s">
        <v>1107</v>
      </c>
      <c r="AB272" s="124">
        <v>3314799</v>
      </c>
      <c r="AC272" s="124">
        <v>35</v>
      </c>
      <c r="AD272" s="124">
        <v>28</v>
      </c>
      <c r="AE272" s="124">
        <v>7</v>
      </c>
    </row>
    <row r="273" spans="1:31" ht="24" thickBot="1">
      <c r="A273" s="48" t="s">
        <v>615</v>
      </c>
      <c r="B273" s="97" t="s">
        <v>615</v>
      </c>
      <c r="C273" s="120">
        <v>35</v>
      </c>
      <c r="D273" s="35"/>
      <c r="E273" s="118" t="s">
        <v>615</v>
      </c>
      <c r="F273" s="118">
        <v>37</v>
      </c>
      <c r="G273" s="109"/>
      <c r="O273" s="71">
        <v>3314709</v>
      </c>
      <c r="P273" s="69" t="s">
        <v>1101</v>
      </c>
      <c r="Q273" s="71">
        <v>32</v>
      </c>
      <c r="R273" s="71">
        <v>24</v>
      </c>
      <c r="S273" s="71">
        <v>8</v>
      </c>
      <c r="U273" s="100" t="s">
        <v>1107</v>
      </c>
      <c r="V273" s="71">
        <v>3314799</v>
      </c>
      <c r="W273" s="71">
        <v>34</v>
      </c>
      <c r="X273" s="71">
        <v>27</v>
      </c>
      <c r="Y273" s="71">
        <v>7</v>
      </c>
      <c r="AA273" s="69" t="s">
        <v>1363</v>
      </c>
      <c r="AB273" s="124">
        <v>7732202</v>
      </c>
      <c r="AC273" s="124">
        <v>35</v>
      </c>
      <c r="AD273" s="124">
        <v>26</v>
      </c>
      <c r="AE273" s="124">
        <v>9</v>
      </c>
    </row>
    <row r="274" spans="1:31" ht="24" thickBot="1">
      <c r="A274" s="48" t="s">
        <v>491</v>
      </c>
      <c r="B274" s="96" t="s">
        <v>491</v>
      </c>
      <c r="C274" s="120">
        <v>72</v>
      </c>
      <c r="D274" s="35"/>
      <c r="E274" s="118" t="s">
        <v>491</v>
      </c>
      <c r="F274" s="118">
        <v>79</v>
      </c>
      <c r="G274" s="108"/>
      <c r="O274" s="71">
        <v>3314799</v>
      </c>
      <c r="P274" s="69" t="s">
        <v>1107</v>
      </c>
      <c r="Q274" s="71">
        <v>32</v>
      </c>
      <c r="R274" s="71">
        <v>26</v>
      </c>
      <c r="S274" s="71">
        <v>6</v>
      </c>
      <c r="U274" s="100" t="s">
        <v>1085</v>
      </c>
      <c r="V274" s="71">
        <v>3292202</v>
      </c>
      <c r="W274" s="71">
        <v>33</v>
      </c>
      <c r="X274" s="71">
        <v>13</v>
      </c>
      <c r="Y274" s="71">
        <v>20</v>
      </c>
      <c r="AA274" s="69" t="s">
        <v>1443</v>
      </c>
      <c r="AB274" s="124">
        <v>9603304</v>
      </c>
      <c r="AC274" s="124">
        <v>35</v>
      </c>
      <c r="AD274" s="124">
        <v>22</v>
      </c>
      <c r="AE274" s="124">
        <v>13</v>
      </c>
    </row>
    <row r="275" spans="1:31" ht="24" thickBot="1">
      <c r="A275" s="48" t="s">
        <v>275</v>
      </c>
      <c r="B275" s="97" t="s">
        <v>275</v>
      </c>
      <c r="C275" s="120">
        <v>169</v>
      </c>
      <c r="D275" s="35"/>
      <c r="E275" s="118" t="s">
        <v>275</v>
      </c>
      <c r="F275" s="118">
        <v>171</v>
      </c>
      <c r="G275" s="109"/>
      <c r="O275" s="71">
        <v>4754703</v>
      </c>
      <c r="P275" s="69" t="s">
        <v>1230</v>
      </c>
      <c r="Q275" s="71">
        <v>32</v>
      </c>
      <c r="R275" s="71">
        <v>24</v>
      </c>
      <c r="S275" s="71">
        <v>8</v>
      </c>
      <c r="U275" s="100" t="s">
        <v>1101</v>
      </c>
      <c r="V275" s="71">
        <v>3314709</v>
      </c>
      <c r="W275" s="71">
        <v>33</v>
      </c>
      <c r="X275" s="71">
        <v>25</v>
      </c>
      <c r="Y275" s="71">
        <v>8</v>
      </c>
      <c r="AA275" s="69" t="s">
        <v>966</v>
      </c>
      <c r="AB275" s="124">
        <v>1033302</v>
      </c>
      <c r="AC275" s="124">
        <v>34</v>
      </c>
      <c r="AD275" s="124">
        <v>24</v>
      </c>
      <c r="AE275" s="124">
        <v>10</v>
      </c>
    </row>
    <row r="276" spans="1:31" ht="24" thickBot="1">
      <c r="A276" s="48" t="s">
        <v>117</v>
      </c>
      <c r="B276" s="96" t="s">
        <v>117</v>
      </c>
      <c r="C276" s="120">
        <v>698</v>
      </c>
      <c r="D276" s="35"/>
      <c r="E276" s="118" t="s">
        <v>117</v>
      </c>
      <c r="F276" s="118">
        <v>739</v>
      </c>
      <c r="G276" s="108"/>
      <c r="O276" s="71">
        <v>9601703</v>
      </c>
      <c r="P276" s="69" t="s">
        <v>1439</v>
      </c>
      <c r="Q276" s="71">
        <v>32</v>
      </c>
      <c r="R276" s="71">
        <v>6</v>
      </c>
      <c r="S276" s="71">
        <v>26</v>
      </c>
      <c r="U276" s="100" t="s">
        <v>1248</v>
      </c>
      <c r="V276" s="71">
        <v>4771703</v>
      </c>
      <c r="W276" s="71">
        <v>33</v>
      </c>
      <c r="X276" s="71">
        <v>24</v>
      </c>
      <c r="Y276" s="71">
        <v>9</v>
      </c>
      <c r="AA276" s="69" t="s">
        <v>1101</v>
      </c>
      <c r="AB276" s="124">
        <v>3314709</v>
      </c>
      <c r="AC276" s="124">
        <v>33</v>
      </c>
      <c r="AD276" s="124">
        <v>25</v>
      </c>
      <c r="AE276" s="124">
        <v>8</v>
      </c>
    </row>
    <row r="277" spans="1:31" ht="23.25" thickBot="1">
      <c r="A277" s="48" t="s">
        <v>195</v>
      </c>
      <c r="B277" s="97" t="s">
        <v>195</v>
      </c>
      <c r="C277" s="120">
        <v>311</v>
      </c>
      <c r="D277" s="35"/>
      <c r="E277" s="118" t="s">
        <v>195</v>
      </c>
      <c r="F277" s="118">
        <v>337</v>
      </c>
      <c r="G277" s="109"/>
      <c r="O277" s="71">
        <v>4771703</v>
      </c>
      <c r="P277" s="69" t="s">
        <v>1248</v>
      </c>
      <c r="Q277" s="71">
        <v>31</v>
      </c>
      <c r="R277" s="71">
        <v>22</v>
      </c>
      <c r="S277" s="71">
        <v>9</v>
      </c>
      <c r="U277" s="100" t="s">
        <v>966</v>
      </c>
      <c r="V277" s="71">
        <v>1033302</v>
      </c>
      <c r="W277" s="71">
        <v>32</v>
      </c>
      <c r="X277" s="71">
        <v>22</v>
      </c>
      <c r="Y277" s="71">
        <v>10</v>
      </c>
      <c r="AA277" s="69" t="s">
        <v>1248</v>
      </c>
      <c r="AB277" s="124">
        <v>4771703</v>
      </c>
      <c r="AC277" s="124">
        <v>33</v>
      </c>
      <c r="AD277" s="124">
        <v>24</v>
      </c>
      <c r="AE277" s="124">
        <v>9</v>
      </c>
    </row>
    <row r="278" spans="1:31" ht="15.75" thickBot="1">
      <c r="A278" s="48" t="s">
        <v>484</v>
      </c>
      <c r="B278" s="96" t="s">
        <v>484</v>
      </c>
      <c r="C278" s="120">
        <v>78</v>
      </c>
      <c r="D278" s="35"/>
      <c r="E278" s="118" t="s">
        <v>484</v>
      </c>
      <c r="F278" s="118">
        <v>88</v>
      </c>
      <c r="G278" s="108"/>
      <c r="O278" s="71">
        <v>1414200</v>
      </c>
      <c r="P278" s="69" t="s">
        <v>1009</v>
      </c>
      <c r="Q278" s="71">
        <v>30</v>
      </c>
      <c r="R278" s="71">
        <v>17</v>
      </c>
      <c r="S278" s="71">
        <v>13</v>
      </c>
      <c r="U278" s="100" t="s">
        <v>1439</v>
      </c>
      <c r="V278" s="71">
        <v>9601703</v>
      </c>
      <c r="W278" s="71">
        <v>32</v>
      </c>
      <c r="X278" s="71">
        <v>6</v>
      </c>
      <c r="Y278" s="71">
        <v>26</v>
      </c>
      <c r="AA278" s="69" t="s">
        <v>1439</v>
      </c>
      <c r="AB278" s="124">
        <v>9601703</v>
      </c>
      <c r="AC278" s="124">
        <v>33</v>
      </c>
      <c r="AD278" s="124">
        <v>6</v>
      </c>
      <c r="AE278" s="124">
        <v>27</v>
      </c>
    </row>
    <row r="279" spans="1:31" ht="24" thickBot="1">
      <c r="A279" s="48" t="s">
        <v>733</v>
      </c>
      <c r="B279" s="97" t="s">
        <v>733</v>
      </c>
      <c r="C279" s="120">
        <v>24</v>
      </c>
      <c r="D279" s="35"/>
      <c r="E279" s="118" t="s">
        <v>733</v>
      </c>
      <c r="F279" s="118">
        <v>27</v>
      </c>
      <c r="G279" s="109"/>
      <c r="O279" s="71">
        <v>2330305</v>
      </c>
      <c r="P279" s="69" t="s">
        <v>1050</v>
      </c>
      <c r="Q279" s="71">
        <v>30</v>
      </c>
      <c r="R279" s="71">
        <v>26</v>
      </c>
      <c r="S279" s="71">
        <v>4</v>
      </c>
      <c r="U279" s="100" t="s">
        <v>1009</v>
      </c>
      <c r="V279" s="71">
        <v>1414200</v>
      </c>
      <c r="W279" s="71">
        <v>31</v>
      </c>
      <c r="X279" s="71">
        <v>17</v>
      </c>
      <c r="Y279" s="71">
        <v>14</v>
      </c>
      <c r="AA279" s="69" t="s">
        <v>1009</v>
      </c>
      <c r="AB279" s="124">
        <v>1414200</v>
      </c>
      <c r="AC279" s="124">
        <v>32</v>
      </c>
      <c r="AD279" s="124">
        <v>17</v>
      </c>
      <c r="AE279" s="124">
        <v>15</v>
      </c>
    </row>
    <row r="280" spans="1:31" ht="15.75" thickBot="1">
      <c r="A280" s="48" t="s">
        <v>326</v>
      </c>
      <c r="B280" s="96" t="s">
        <v>326</v>
      </c>
      <c r="C280" s="120">
        <v>143</v>
      </c>
      <c r="D280" s="35"/>
      <c r="E280" s="118" t="s">
        <v>326</v>
      </c>
      <c r="F280" s="118">
        <v>147</v>
      </c>
      <c r="G280" s="108"/>
      <c r="O280" s="71">
        <v>8292000</v>
      </c>
      <c r="P280" s="69" t="s">
        <v>1387</v>
      </c>
      <c r="Q280" s="71">
        <v>30</v>
      </c>
      <c r="R280" s="71">
        <v>17</v>
      </c>
      <c r="S280" s="71">
        <v>13</v>
      </c>
      <c r="U280" s="100" t="s">
        <v>1387</v>
      </c>
      <c r="V280" s="71">
        <v>8292000</v>
      </c>
      <c r="W280" s="71">
        <v>31</v>
      </c>
      <c r="X280" s="71">
        <v>18</v>
      </c>
      <c r="Y280" s="71">
        <v>13</v>
      </c>
      <c r="AA280" s="69" t="s">
        <v>1387</v>
      </c>
      <c r="AB280" s="124">
        <v>8292000</v>
      </c>
      <c r="AC280" s="124">
        <v>32</v>
      </c>
      <c r="AD280" s="124">
        <v>18</v>
      </c>
      <c r="AE280" s="124">
        <v>14</v>
      </c>
    </row>
    <row r="281" spans="1:31" ht="24" thickBot="1">
      <c r="A281" s="48" t="s">
        <v>829</v>
      </c>
      <c r="B281" s="97" t="s">
        <v>829</v>
      </c>
      <c r="C281" s="120">
        <v>11</v>
      </c>
      <c r="D281" s="35"/>
      <c r="E281" s="118" t="s">
        <v>829</v>
      </c>
      <c r="F281" s="118">
        <v>11</v>
      </c>
      <c r="G281" s="109"/>
      <c r="O281" s="71">
        <v>7733100</v>
      </c>
      <c r="P281" s="69" t="s">
        <v>1364</v>
      </c>
      <c r="Q281" s="71">
        <v>29</v>
      </c>
      <c r="R281" s="71">
        <v>23</v>
      </c>
      <c r="S281" s="71">
        <v>6</v>
      </c>
      <c r="U281" s="100" t="s">
        <v>1105</v>
      </c>
      <c r="V281" s="71">
        <v>3314719</v>
      </c>
      <c r="W281" s="71">
        <v>30</v>
      </c>
      <c r="X281" s="71">
        <v>26</v>
      </c>
      <c r="Y281" s="71">
        <v>4</v>
      </c>
      <c r="AA281" s="69" t="s">
        <v>1105</v>
      </c>
      <c r="AB281" s="124">
        <v>3314719</v>
      </c>
      <c r="AC281" s="124">
        <v>31</v>
      </c>
      <c r="AD281" s="124">
        <v>27</v>
      </c>
      <c r="AE281" s="124">
        <v>4</v>
      </c>
    </row>
    <row r="282" spans="1:31" ht="15.75" thickBot="1">
      <c r="A282" s="48" t="s">
        <v>603</v>
      </c>
      <c r="B282" s="96" t="s">
        <v>603</v>
      </c>
      <c r="C282" s="120">
        <v>42</v>
      </c>
      <c r="D282" s="35"/>
      <c r="E282" s="118" t="s">
        <v>603</v>
      </c>
      <c r="F282" s="118">
        <v>44</v>
      </c>
      <c r="G282" s="108"/>
      <c r="O282" s="71">
        <v>1822999</v>
      </c>
      <c r="P282" s="69" t="s">
        <v>1036</v>
      </c>
      <c r="Q282" s="71">
        <v>28</v>
      </c>
      <c r="R282" s="71">
        <v>19</v>
      </c>
      <c r="S282" s="71">
        <v>9</v>
      </c>
      <c r="U282" s="100" t="s">
        <v>1050</v>
      </c>
      <c r="V282" s="71">
        <v>2330305</v>
      </c>
      <c r="W282" s="71">
        <v>29</v>
      </c>
      <c r="X282" s="71">
        <v>25</v>
      </c>
      <c r="Y282" s="71">
        <v>4</v>
      </c>
      <c r="AA282" s="69" t="s">
        <v>1445</v>
      </c>
      <c r="AB282" s="124">
        <v>9609202</v>
      </c>
      <c r="AC282" s="124">
        <v>31</v>
      </c>
      <c r="AD282" s="124">
        <v>7</v>
      </c>
      <c r="AE282" s="124">
        <v>24</v>
      </c>
    </row>
    <row r="283" spans="1:31" ht="24" thickBot="1">
      <c r="A283" s="48" t="s">
        <v>529</v>
      </c>
      <c r="B283" s="97" t="s">
        <v>529</v>
      </c>
      <c r="C283" s="120">
        <v>67</v>
      </c>
      <c r="D283" s="35"/>
      <c r="E283" s="118" t="s">
        <v>529</v>
      </c>
      <c r="F283" s="118">
        <v>69</v>
      </c>
      <c r="G283" s="109"/>
      <c r="O283" s="71">
        <v>3314719</v>
      </c>
      <c r="P283" s="69" t="s">
        <v>1105</v>
      </c>
      <c r="Q283" s="71">
        <v>28</v>
      </c>
      <c r="R283" s="71">
        <v>24</v>
      </c>
      <c r="S283" s="71">
        <v>4</v>
      </c>
      <c r="U283" s="100" t="s">
        <v>1364</v>
      </c>
      <c r="V283" s="71">
        <v>7733100</v>
      </c>
      <c r="W283" s="71">
        <v>29</v>
      </c>
      <c r="X283" s="71">
        <v>23</v>
      </c>
      <c r="Y283" s="71">
        <v>6</v>
      </c>
      <c r="AA283" s="69" t="s">
        <v>1416</v>
      </c>
      <c r="AB283" s="124">
        <v>9002702</v>
      </c>
      <c r="AC283" s="124">
        <v>30</v>
      </c>
      <c r="AD283" s="124">
        <v>21</v>
      </c>
      <c r="AE283" s="124">
        <v>9</v>
      </c>
    </row>
    <row r="284" spans="1:31" ht="15.75" thickBot="1">
      <c r="A284" s="48" t="s">
        <v>417</v>
      </c>
      <c r="B284" s="96" t="s">
        <v>417</v>
      </c>
      <c r="C284" s="120">
        <v>86</v>
      </c>
      <c r="D284" s="35"/>
      <c r="E284" s="118" t="s">
        <v>417</v>
      </c>
      <c r="F284" s="118">
        <v>89</v>
      </c>
      <c r="G284" s="108"/>
      <c r="O284" s="71">
        <v>4923002</v>
      </c>
      <c r="P284" s="69" t="s">
        <v>1273</v>
      </c>
      <c r="Q284" s="71">
        <v>28</v>
      </c>
      <c r="R284" s="71">
        <v>26</v>
      </c>
      <c r="S284" s="71">
        <v>2</v>
      </c>
      <c r="U284" s="100" t="s">
        <v>1416</v>
      </c>
      <c r="V284" s="71">
        <v>9002702</v>
      </c>
      <c r="W284" s="71">
        <v>29</v>
      </c>
      <c r="X284" s="71">
        <v>20</v>
      </c>
      <c r="Y284" s="71">
        <v>9</v>
      </c>
      <c r="AA284" s="69" t="s">
        <v>1050</v>
      </c>
      <c r="AB284" s="124">
        <v>2330305</v>
      </c>
      <c r="AC284" s="124">
        <v>29</v>
      </c>
      <c r="AD284" s="124">
        <v>25</v>
      </c>
      <c r="AE284" s="124">
        <v>4</v>
      </c>
    </row>
    <row r="285" spans="1:31" ht="15.75" thickBot="1">
      <c r="A285" s="48" t="s">
        <v>635</v>
      </c>
      <c r="B285" s="97" t="s">
        <v>635</v>
      </c>
      <c r="C285" s="120">
        <v>38</v>
      </c>
      <c r="D285" s="35"/>
      <c r="E285" s="118" t="s">
        <v>635</v>
      </c>
      <c r="F285" s="118">
        <v>38</v>
      </c>
      <c r="G285" s="109"/>
      <c r="O285" s="71">
        <v>9002702</v>
      </c>
      <c r="P285" s="69" t="s">
        <v>1416</v>
      </c>
      <c r="Q285" s="71">
        <v>28</v>
      </c>
      <c r="R285" s="71">
        <v>19</v>
      </c>
      <c r="S285" s="71">
        <v>9</v>
      </c>
      <c r="U285" s="100" t="s">
        <v>1445</v>
      </c>
      <c r="V285" s="71">
        <v>9609202</v>
      </c>
      <c r="W285" s="71">
        <v>29</v>
      </c>
      <c r="X285" s="71">
        <v>7</v>
      </c>
      <c r="Y285" s="71">
        <v>22</v>
      </c>
      <c r="AA285" s="69" t="s">
        <v>1364</v>
      </c>
      <c r="AB285" s="124">
        <v>7733100</v>
      </c>
      <c r="AC285" s="124">
        <v>29</v>
      </c>
      <c r="AD285" s="124">
        <v>23</v>
      </c>
      <c r="AE285" s="124">
        <v>6</v>
      </c>
    </row>
    <row r="286" spans="1:31" ht="23.25" thickBot="1">
      <c r="A286" s="48" t="s">
        <v>153</v>
      </c>
      <c r="B286" s="96" t="s">
        <v>153</v>
      </c>
      <c r="C286" s="120">
        <v>437</v>
      </c>
      <c r="D286" s="35"/>
      <c r="E286" s="118" t="s">
        <v>153</v>
      </c>
      <c r="F286" s="118">
        <v>456</v>
      </c>
      <c r="G286" s="108"/>
      <c r="O286" s="71">
        <v>9609202</v>
      </c>
      <c r="P286" s="69" t="s">
        <v>1445</v>
      </c>
      <c r="Q286" s="71">
        <v>28</v>
      </c>
      <c r="R286" s="71">
        <v>6</v>
      </c>
      <c r="S286" s="71">
        <v>22</v>
      </c>
      <c r="U286" s="100" t="s">
        <v>971</v>
      </c>
      <c r="V286" s="71">
        <v>1064300</v>
      </c>
      <c r="W286" s="71">
        <v>28</v>
      </c>
      <c r="X286" s="71">
        <v>17</v>
      </c>
      <c r="Y286" s="71">
        <v>11</v>
      </c>
      <c r="AA286" s="69" t="s">
        <v>971</v>
      </c>
      <c r="AB286" s="124">
        <v>1064300</v>
      </c>
      <c r="AC286" s="124">
        <v>28</v>
      </c>
      <c r="AD286" s="124">
        <v>17</v>
      </c>
      <c r="AE286" s="124">
        <v>11</v>
      </c>
    </row>
    <row r="287" spans="1:31" ht="24" thickBot="1">
      <c r="A287" s="48" t="s">
        <v>780</v>
      </c>
      <c r="B287" s="97" t="s">
        <v>780</v>
      </c>
      <c r="C287" s="120">
        <v>19</v>
      </c>
      <c r="D287" s="35"/>
      <c r="E287" s="118" t="s">
        <v>780</v>
      </c>
      <c r="F287" s="118">
        <v>22</v>
      </c>
      <c r="G287" s="109"/>
      <c r="O287" s="71">
        <v>3292202</v>
      </c>
      <c r="P287" s="69" t="s">
        <v>1085</v>
      </c>
      <c r="Q287" s="71">
        <v>27</v>
      </c>
      <c r="R287" s="71">
        <v>12</v>
      </c>
      <c r="S287" s="71">
        <v>15</v>
      </c>
      <c r="U287" s="100" t="s">
        <v>1036</v>
      </c>
      <c r="V287" s="71">
        <v>1822999</v>
      </c>
      <c r="W287" s="71">
        <v>28</v>
      </c>
      <c r="X287" s="71">
        <v>19</v>
      </c>
      <c r="Y287" s="71">
        <v>9</v>
      </c>
      <c r="AA287" s="69" t="s">
        <v>1036</v>
      </c>
      <c r="AB287" s="124">
        <v>1822999</v>
      </c>
      <c r="AC287" s="124">
        <v>28</v>
      </c>
      <c r="AD287" s="124">
        <v>19</v>
      </c>
      <c r="AE287" s="124">
        <v>9</v>
      </c>
    </row>
    <row r="288" spans="1:31" ht="15.75" thickBot="1">
      <c r="A288" s="48" t="s">
        <v>492</v>
      </c>
      <c r="B288" s="96" t="s">
        <v>492</v>
      </c>
      <c r="C288" s="120">
        <v>64</v>
      </c>
      <c r="D288" s="35"/>
      <c r="E288" s="118" t="s">
        <v>492</v>
      </c>
      <c r="F288" s="118">
        <v>65</v>
      </c>
      <c r="G288" s="108"/>
      <c r="O288" s="71">
        <v>161003</v>
      </c>
      <c r="P288" s="69" t="s">
        <v>943</v>
      </c>
      <c r="Q288" s="71">
        <v>26</v>
      </c>
      <c r="R288" s="71">
        <v>20</v>
      </c>
      <c r="S288" s="71">
        <v>6</v>
      </c>
      <c r="U288" s="100" t="s">
        <v>1090</v>
      </c>
      <c r="V288" s="71">
        <v>3299006</v>
      </c>
      <c r="W288" s="71">
        <v>27</v>
      </c>
      <c r="X288" s="71">
        <v>11</v>
      </c>
      <c r="Y288" s="71">
        <v>16</v>
      </c>
      <c r="AA288" s="69" t="s">
        <v>1090</v>
      </c>
      <c r="AB288" s="124">
        <v>3299006</v>
      </c>
      <c r="AC288" s="124">
        <v>28</v>
      </c>
      <c r="AD288" s="124">
        <v>10</v>
      </c>
      <c r="AE288" s="124">
        <v>18</v>
      </c>
    </row>
    <row r="289" spans="1:31" ht="15.75" thickBot="1">
      <c r="A289" s="48" t="s">
        <v>734</v>
      </c>
      <c r="B289" s="97" t="s">
        <v>734</v>
      </c>
      <c r="C289" s="120">
        <v>28</v>
      </c>
      <c r="D289" s="35"/>
      <c r="E289" s="118" t="s">
        <v>734</v>
      </c>
      <c r="F289" s="118">
        <v>27</v>
      </c>
      <c r="G289" s="109"/>
      <c r="O289" s="71">
        <v>3220500</v>
      </c>
      <c r="P289" s="69" t="s">
        <v>1079</v>
      </c>
      <c r="Q289" s="71">
        <v>26</v>
      </c>
      <c r="R289" s="71">
        <v>24</v>
      </c>
      <c r="S289" s="71">
        <v>2</v>
      </c>
      <c r="U289" s="100" t="s">
        <v>1132</v>
      </c>
      <c r="V289" s="71">
        <v>4322303</v>
      </c>
      <c r="W289" s="71">
        <v>27</v>
      </c>
      <c r="X289" s="71">
        <v>24</v>
      </c>
      <c r="Y289" s="71">
        <v>3</v>
      </c>
      <c r="AA289" s="69" t="s">
        <v>961</v>
      </c>
      <c r="AB289" s="124">
        <v>1012101</v>
      </c>
      <c r="AC289" s="124">
        <v>27</v>
      </c>
      <c r="AD289" s="124">
        <v>16</v>
      </c>
      <c r="AE289" s="124">
        <v>11</v>
      </c>
    </row>
    <row r="290" spans="1:31" ht="23.25" thickBot="1">
      <c r="A290" s="48" t="s">
        <v>746</v>
      </c>
      <c r="B290" s="96" t="s">
        <v>746</v>
      </c>
      <c r="C290" s="120">
        <v>24</v>
      </c>
      <c r="D290" s="35"/>
      <c r="E290" s="118" t="s">
        <v>746</v>
      </c>
      <c r="F290" s="118">
        <v>29</v>
      </c>
      <c r="G290" s="108"/>
      <c r="O290" s="71">
        <v>3299006</v>
      </c>
      <c r="P290" s="69" t="s">
        <v>1090</v>
      </c>
      <c r="Q290" s="71">
        <v>26</v>
      </c>
      <c r="R290" s="71">
        <v>11</v>
      </c>
      <c r="S290" s="71">
        <v>15</v>
      </c>
      <c r="U290" s="100" t="s">
        <v>1273</v>
      </c>
      <c r="V290" s="71">
        <v>4923002</v>
      </c>
      <c r="W290" s="71">
        <v>27</v>
      </c>
      <c r="X290" s="71">
        <v>25</v>
      </c>
      <c r="Y290" s="71">
        <v>2</v>
      </c>
      <c r="AA290" s="69" t="s">
        <v>1132</v>
      </c>
      <c r="AB290" s="124">
        <v>4322303</v>
      </c>
      <c r="AC290" s="124">
        <v>27</v>
      </c>
      <c r="AD290" s="124">
        <v>24</v>
      </c>
      <c r="AE290" s="124">
        <v>3</v>
      </c>
    </row>
    <row r="291" spans="1:31" ht="24" thickBot="1">
      <c r="A291" s="48" t="s">
        <v>245</v>
      </c>
      <c r="B291" s="97" t="s">
        <v>245</v>
      </c>
      <c r="C291" s="120">
        <v>207</v>
      </c>
      <c r="D291" s="35"/>
      <c r="E291" s="118" t="s">
        <v>245</v>
      </c>
      <c r="F291" s="118">
        <v>228</v>
      </c>
      <c r="G291" s="109"/>
      <c r="O291" s="71">
        <v>4322303</v>
      </c>
      <c r="P291" s="69" t="s">
        <v>1132</v>
      </c>
      <c r="Q291" s="71">
        <v>26</v>
      </c>
      <c r="R291" s="71">
        <v>23</v>
      </c>
      <c r="S291" s="71">
        <v>3</v>
      </c>
      <c r="U291" s="100" t="s">
        <v>943</v>
      </c>
      <c r="V291" s="71">
        <v>161003</v>
      </c>
      <c r="W291" s="71">
        <v>26</v>
      </c>
      <c r="X291" s="71">
        <v>20</v>
      </c>
      <c r="Y291" s="71">
        <v>6</v>
      </c>
      <c r="AA291" s="69" t="s">
        <v>1273</v>
      </c>
      <c r="AB291" s="124">
        <v>4923002</v>
      </c>
      <c r="AC291" s="124">
        <v>27</v>
      </c>
      <c r="AD291" s="124">
        <v>25</v>
      </c>
      <c r="AE291" s="124">
        <v>2</v>
      </c>
    </row>
    <row r="292" spans="1:31" ht="15.75" thickBot="1">
      <c r="A292" s="48" t="s">
        <v>655</v>
      </c>
      <c r="B292" s="96" t="s">
        <v>655</v>
      </c>
      <c r="C292" s="120">
        <v>35</v>
      </c>
      <c r="D292" s="35"/>
      <c r="E292" s="118" t="s">
        <v>655</v>
      </c>
      <c r="F292" s="118">
        <v>35</v>
      </c>
      <c r="G292" s="108"/>
      <c r="O292" s="71">
        <v>1064300</v>
      </c>
      <c r="P292" s="69" t="s">
        <v>971</v>
      </c>
      <c r="Q292" s="71">
        <v>25</v>
      </c>
      <c r="R292" s="71">
        <v>16</v>
      </c>
      <c r="S292" s="71">
        <v>9</v>
      </c>
      <c r="U292" s="100" t="s">
        <v>1079</v>
      </c>
      <c r="V292" s="71">
        <v>3220500</v>
      </c>
      <c r="W292" s="71">
        <v>26</v>
      </c>
      <c r="X292" s="71">
        <v>24</v>
      </c>
      <c r="Y292" s="71">
        <v>2</v>
      </c>
      <c r="AA292" s="69" t="s">
        <v>1417</v>
      </c>
      <c r="AB292" s="124">
        <v>9102302</v>
      </c>
      <c r="AC292" s="124">
        <v>27</v>
      </c>
      <c r="AD292" s="124">
        <v>22</v>
      </c>
      <c r="AE292" s="124">
        <v>5</v>
      </c>
    </row>
    <row r="293" spans="1:31" ht="15.75" thickBot="1">
      <c r="A293" s="48" t="s">
        <v>610</v>
      </c>
      <c r="B293" s="97" t="s">
        <v>610</v>
      </c>
      <c r="C293" s="120">
        <v>46</v>
      </c>
      <c r="D293" s="35"/>
      <c r="E293" s="118" t="s">
        <v>610</v>
      </c>
      <c r="F293" s="118">
        <v>51</v>
      </c>
      <c r="G293" s="109"/>
      <c r="O293" s="71">
        <v>1071600</v>
      </c>
      <c r="P293" s="69" t="s">
        <v>975</v>
      </c>
      <c r="Q293" s="71">
        <v>23</v>
      </c>
      <c r="R293" s="71">
        <v>18</v>
      </c>
      <c r="S293" s="71">
        <v>5</v>
      </c>
      <c r="U293" s="100" t="s">
        <v>961</v>
      </c>
      <c r="V293" s="71">
        <v>1012101</v>
      </c>
      <c r="W293" s="71">
        <v>25</v>
      </c>
      <c r="X293" s="71">
        <v>14</v>
      </c>
      <c r="Y293" s="71">
        <v>11</v>
      </c>
      <c r="AA293" s="69" t="s">
        <v>943</v>
      </c>
      <c r="AB293" s="124">
        <v>161003</v>
      </c>
      <c r="AC293" s="124">
        <v>26</v>
      </c>
      <c r="AD293" s="124">
        <v>20</v>
      </c>
      <c r="AE293" s="124">
        <v>6</v>
      </c>
    </row>
    <row r="294" spans="1:31" ht="15.75" thickBot="1">
      <c r="A294" s="48" t="s">
        <v>501</v>
      </c>
      <c r="B294" s="96" t="s">
        <v>501</v>
      </c>
      <c r="C294" s="120">
        <v>63</v>
      </c>
      <c r="D294" s="35"/>
      <c r="E294" s="118" t="s">
        <v>501</v>
      </c>
      <c r="F294" s="118">
        <v>66</v>
      </c>
      <c r="G294" s="108"/>
      <c r="O294" s="71">
        <v>3702900</v>
      </c>
      <c r="P294" s="69" t="s">
        <v>1114</v>
      </c>
      <c r="Q294" s="71">
        <v>23</v>
      </c>
      <c r="R294" s="71">
        <v>17</v>
      </c>
      <c r="S294" s="71">
        <v>6</v>
      </c>
      <c r="U294" s="100" t="s">
        <v>1417</v>
      </c>
      <c r="V294" s="71">
        <v>9102302</v>
      </c>
      <c r="W294" s="71">
        <v>24</v>
      </c>
      <c r="X294" s="71">
        <v>20</v>
      </c>
      <c r="Y294" s="71">
        <v>4</v>
      </c>
      <c r="AA294" s="69" t="s">
        <v>1079</v>
      </c>
      <c r="AB294" s="124">
        <v>3220500</v>
      </c>
      <c r="AC294" s="124">
        <v>26</v>
      </c>
      <c r="AD294" s="124">
        <v>24</v>
      </c>
      <c r="AE294" s="124">
        <v>2</v>
      </c>
    </row>
    <row r="295" spans="1:31" ht="24" thickBot="1">
      <c r="A295" s="48" t="s">
        <v>354</v>
      </c>
      <c r="B295" s="97" t="s">
        <v>354</v>
      </c>
      <c r="C295" s="120">
        <v>112</v>
      </c>
      <c r="D295" s="35"/>
      <c r="E295" s="118" t="s">
        <v>354</v>
      </c>
      <c r="F295" s="118">
        <v>115</v>
      </c>
      <c r="G295" s="109"/>
      <c r="O295" s="71">
        <v>1012101</v>
      </c>
      <c r="P295" s="69" t="s">
        <v>961</v>
      </c>
      <c r="Q295" s="71">
        <v>22</v>
      </c>
      <c r="R295" s="71">
        <v>13</v>
      </c>
      <c r="S295" s="71">
        <v>9</v>
      </c>
      <c r="U295" s="100" t="s">
        <v>975</v>
      </c>
      <c r="V295" s="71">
        <v>1071600</v>
      </c>
      <c r="W295" s="71">
        <v>23</v>
      </c>
      <c r="X295" s="71">
        <v>18</v>
      </c>
      <c r="Y295" s="71">
        <v>5</v>
      </c>
      <c r="AA295" s="69" t="s">
        <v>1055</v>
      </c>
      <c r="AB295" s="124">
        <v>2391502</v>
      </c>
      <c r="AC295" s="124">
        <v>25</v>
      </c>
      <c r="AD295" s="124">
        <v>23</v>
      </c>
      <c r="AE295" s="124">
        <v>2</v>
      </c>
    </row>
    <row r="296" spans="1:31" ht="24" thickBot="1">
      <c r="A296" s="48" t="s">
        <v>95</v>
      </c>
      <c r="B296" s="96" t="s">
        <v>95</v>
      </c>
      <c r="C296" s="121">
        <v>1099</v>
      </c>
      <c r="D296" s="114"/>
      <c r="E296" s="118" t="s">
        <v>95</v>
      </c>
      <c r="F296" s="119">
        <v>1149</v>
      </c>
      <c r="G296" s="111"/>
      <c r="O296" s="71">
        <v>4329104</v>
      </c>
      <c r="P296" s="69" t="s">
        <v>1136</v>
      </c>
      <c r="Q296" s="71">
        <v>22</v>
      </c>
      <c r="R296" s="71">
        <v>19</v>
      </c>
      <c r="S296" s="71">
        <v>3</v>
      </c>
      <c r="U296" s="100" t="s">
        <v>1055</v>
      </c>
      <c r="V296" s="71">
        <v>2391502</v>
      </c>
      <c r="W296" s="71">
        <v>23</v>
      </c>
      <c r="X296" s="71">
        <v>22</v>
      </c>
      <c r="Y296" s="71">
        <v>1</v>
      </c>
      <c r="AA296" s="69" t="s">
        <v>1114</v>
      </c>
      <c r="AB296" s="124">
        <v>3702900</v>
      </c>
      <c r="AC296" s="124">
        <v>24</v>
      </c>
      <c r="AD296" s="124">
        <v>19</v>
      </c>
      <c r="AE296" s="124">
        <v>5</v>
      </c>
    </row>
    <row r="297" spans="1:31" ht="15.75" thickBot="1">
      <c r="A297" s="48" t="s">
        <v>473</v>
      </c>
      <c r="B297" s="97" t="s">
        <v>473</v>
      </c>
      <c r="C297" s="120">
        <v>77</v>
      </c>
      <c r="D297" s="35"/>
      <c r="E297" s="118" t="s">
        <v>473</v>
      </c>
      <c r="F297" s="118">
        <v>80</v>
      </c>
      <c r="G297" s="109"/>
      <c r="O297" s="71">
        <v>9102302</v>
      </c>
      <c r="P297" s="69" t="s">
        <v>1417</v>
      </c>
      <c r="Q297" s="71">
        <v>22</v>
      </c>
      <c r="R297" s="71">
        <v>18</v>
      </c>
      <c r="S297" s="71">
        <v>4</v>
      </c>
      <c r="U297" s="100" t="s">
        <v>1114</v>
      </c>
      <c r="V297" s="71">
        <v>3702900</v>
      </c>
      <c r="W297" s="71">
        <v>23</v>
      </c>
      <c r="X297" s="71">
        <v>18</v>
      </c>
      <c r="Y297" s="71">
        <v>5</v>
      </c>
      <c r="AA297" s="69" t="s">
        <v>975</v>
      </c>
      <c r="AB297" s="124">
        <v>1071600</v>
      </c>
      <c r="AC297" s="124">
        <v>23</v>
      </c>
      <c r="AD297" s="124">
        <v>18</v>
      </c>
      <c r="AE297" s="124">
        <v>5</v>
      </c>
    </row>
    <row r="298" spans="1:31" ht="23.25" thickBot="1">
      <c r="A298" s="48" t="s">
        <v>413</v>
      </c>
      <c r="B298" s="96" t="s">
        <v>413</v>
      </c>
      <c r="C298" s="120">
        <v>86</v>
      </c>
      <c r="D298" s="35"/>
      <c r="E298" s="118" t="s">
        <v>413</v>
      </c>
      <c r="F298" s="118">
        <v>85</v>
      </c>
      <c r="G298" s="108"/>
      <c r="O298" s="71">
        <v>1069400</v>
      </c>
      <c r="P298" s="69" t="s">
        <v>974</v>
      </c>
      <c r="Q298" s="71">
        <v>21</v>
      </c>
      <c r="R298" s="71">
        <v>12</v>
      </c>
      <c r="S298" s="71">
        <v>9</v>
      </c>
      <c r="U298" s="100" t="s">
        <v>974</v>
      </c>
      <c r="V298" s="71">
        <v>1069400</v>
      </c>
      <c r="W298" s="71">
        <v>22</v>
      </c>
      <c r="X298" s="71">
        <v>12</v>
      </c>
      <c r="Y298" s="71">
        <v>10</v>
      </c>
      <c r="AA298" s="69" t="s">
        <v>972</v>
      </c>
      <c r="AB298" s="124">
        <v>1065101</v>
      </c>
      <c r="AC298" s="124">
        <v>22</v>
      </c>
      <c r="AD298" s="124">
        <v>20</v>
      </c>
      <c r="AE298" s="124">
        <v>2</v>
      </c>
    </row>
    <row r="299" spans="1:31" ht="24" thickBot="1">
      <c r="A299" s="48" t="s">
        <v>676</v>
      </c>
      <c r="B299" s="97" t="s">
        <v>676</v>
      </c>
      <c r="C299" s="120">
        <v>33</v>
      </c>
      <c r="D299" s="35"/>
      <c r="E299" s="118" t="s">
        <v>676</v>
      </c>
      <c r="F299" s="118">
        <v>39</v>
      </c>
      <c r="G299" s="109"/>
      <c r="O299" s="71">
        <v>1623400</v>
      </c>
      <c r="P299" s="69" t="s">
        <v>1023</v>
      </c>
      <c r="Q299" s="71">
        <v>21</v>
      </c>
      <c r="R299" s="71">
        <v>16</v>
      </c>
      <c r="S299" s="71">
        <v>5</v>
      </c>
      <c r="U299" s="100" t="s">
        <v>1136</v>
      </c>
      <c r="V299" s="71">
        <v>4329104</v>
      </c>
      <c r="W299" s="71">
        <v>22</v>
      </c>
      <c r="X299" s="71">
        <v>19</v>
      </c>
      <c r="Y299" s="71">
        <v>3</v>
      </c>
      <c r="AA299" s="69" t="s">
        <v>974</v>
      </c>
      <c r="AB299" s="124">
        <v>1069400</v>
      </c>
      <c r="AC299" s="124">
        <v>22</v>
      </c>
      <c r="AD299" s="124">
        <v>12</v>
      </c>
      <c r="AE299" s="124">
        <v>10</v>
      </c>
    </row>
    <row r="300" spans="1:31" ht="23.25" thickBot="1">
      <c r="A300" s="48" t="s">
        <v>556</v>
      </c>
      <c r="B300" s="96" t="s">
        <v>556</v>
      </c>
      <c r="C300" s="120">
        <v>50</v>
      </c>
      <c r="D300" s="35"/>
      <c r="E300" s="118" t="s">
        <v>556</v>
      </c>
      <c r="F300" s="118">
        <v>50</v>
      </c>
      <c r="G300" s="108"/>
      <c r="O300" s="71">
        <v>3311200</v>
      </c>
      <c r="P300" s="69" t="s">
        <v>1092</v>
      </c>
      <c r="Q300" s="71">
        <v>21</v>
      </c>
      <c r="R300" s="71">
        <v>19</v>
      </c>
      <c r="S300" s="71">
        <v>2</v>
      </c>
      <c r="U300" s="100" t="s">
        <v>1277</v>
      </c>
      <c r="V300" s="71">
        <v>4929903</v>
      </c>
      <c r="W300" s="71">
        <v>22</v>
      </c>
      <c r="X300" s="71">
        <v>20</v>
      </c>
      <c r="Y300" s="71">
        <v>2</v>
      </c>
      <c r="AA300" s="69" t="s">
        <v>1023</v>
      </c>
      <c r="AB300" s="124">
        <v>1623400</v>
      </c>
      <c r="AC300" s="124">
        <v>22</v>
      </c>
      <c r="AD300" s="124">
        <v>17</v>
      </c>
      <c r="AE300" s="124">
        <v>5</v>
      </c>
    </row>
    <row r="301" spans="1:31" ht="24" thickBot="1">
      <c r="A301" s="48" t="s">
        <v>869</v>
      </c>
      <c r="B301" s="97" t="s">
        <v>869</v>
      </c>
      <c r="C301" s="120">
        <v>9</v>
      </c>
      <c r="D301" s="35"/>
      <c r="E301" s="118" t="s">
        <v>869</v>
      </c>
      <c r="F301" s="118">
        <v>9</v>
      </c>
      <c r="G301" s="109"/>
      <c r="O301" s="71">
        <v>1065101</v>
      </c>
      <c r="P301" s="69" t="s">
        <v>972</v>
      </c>
      <c r="Q301" s="71">
        <v>20</v>
      </c>
      <c r="R301" s="71">
        <v>19</v>
      </c>
      <c r="S301" s="71">
        <v>1</v>
      </c>
      <c r="U301" s="100" t="s">
        <v>972</v>
      </c>
      <c r="V301" s="71">
        <v>1065101</v>
      </c>
      <c r="W301" s="71">
        <v>21</v>
      </c>
      <c r="X301" s="71">
        <v>20</v>
      </c>
      <c r="Y301" s="71">
        <v>1</v>
      </c>
      <c r="AA301" s="69" t="s">
        <v>1136</v>
      </c>
      <c r="AB301" s="124">
        <v>4329104</v>
      </c>
      <c r="AC301" s="124">
        <v>22</v>
      </c>
      <c r="AD301" s="124">
        <v>19</v>
      </c>
      <c r="AE301" s="124">
        <v>3</v>
      </c>
    </row>
    <row r="302" spans="1:31" ht="24" thickBot="1">
      <c r="A302" s="48" t="s">
        <v>459</v>
      </c>
      <c r="B302" s="96" t="s">
        <v>459</v>
      </c>
      <c r="C302" s="120">
        <v>77</v>
      </c>
      <c r="D302" s="35"/>
      <c r="E302" s="118" t="s">
        <v>459</v>
      </c>
      <c r="F302" s="118">
        <v>81</v>
      </c>
      <c r="G302" s="108"/>
      <c r="O302" s="71">
        <v>4785701</v>
      </c>
      <c r="P302" s="69" t="s">
        <v>1259</v>
      </c>
      <c r="Q302" s="71">
        <v>20</v>
      </c>
      <c r="R302" s="71">
        <v>8</v>
      </c>
      <c r="S302" s="71">
        <v>12</v>
      </c>
      <c r="U302" s="100" t="s">
        <v>1023</v>
      </c>
      <c r="V302" s="71">
        <v>1623400</v>
      </c>
      <c r="W302" s="71">
        <v>21</v>
      </c>
      <c r="X302" s="71">
        <v>16</v>
      </c>
      <c r="Y302" s="71">
        <v>5</v>
      </c>
      <c r="AA302" s="69" t="s">
        <v>1277</v>
      </c>
      <c r="AB302" s="124">
        <v>4929903</v>
      </c>
      <c r="AC302" s="124">
        <v>22</v>
      </c>
      <c r="AD302" s="124">
        <v>20</v>
      </c>
      <c r="AE302" s="124">
        <v>2</v>
      </c>
    </row>
    <row r="303" spans="1:31" ht="23.25" thickBot="1">
      <c r="A303" s="48" t="s">
        <v>583</v>
      </c>
      <c r="B303" s="97" t="s">
        <v>583</v>
      </c>
      <c r="C303" s="120">
        <v>48</v>
      </c>
      <c r="D303" s="35"/>
      <c r="E303" s="118" t="s">
        <v>583</v>
      </c>
      <c r="F303" s="118">
        <v>48</v>
      </c>
      <c r="G303" s="109"/>
      <c r="O303" s="71">
        <v>4789006</v>
      </c>
      <c r="P303" s="69" t="s">
        <v>1266</v>
      </c>
      <c r="Q303" s="71">
        <v>20</v>
      </c>
      <c r="R303" s="71">
        <v>18</v>
      </c>
      <c r="S303" s="71">
        <v>2</v>
      </c>
      <c r="U303" s="100" t="s">
        <v>1092</v>
      </c>
      <c r="V303" s="71">
        <v>3311200</v>
      </c>
      <c r="W303" s="71">
        <v>21</v>
      </c>
      <c r="X303" s="71">
        <v>19</v>
      </c>
      <c r="Y303" s="71">
        <v>2</v>
      </c>
      <c r="AA303" s="69" t="s">
        <v>955</v>
      </c>
      <c r="AB303" s="124">
        <v>322104</v>
      </c>
      <c r="AC303" s="124">
        <v>21</v>
      </c>
      <c r="AD303" s="124">
        <v>17</v>
      </c>
      <c r="AE303" s="124">
        <v>4</v>
      </c>
    </row>
    <row r="304" spans="1:31" ht="24" thickBot="1">
      <c r="A304" s="48" t="s">
        <v>616</v>
      </c>
      <c r="B304" s="96" t="s">
        <v>616</v>
      </c>
      <c r="C304" s="120">
        <v>45</v>
      </c>
      <c r="D304" s="35"/>
      <c r="E304" s="118" t="s">
        <v>616</v>
      </c>
      <c r="F304" s="118">
        <v>49</v>
      </c>
      <c r="G304" s="108"/>
      <c r="O304" s="71">
        <v>1063500</v>
      </c>
      <c r="P304" s="69" t="s">
        <v>970</v>
      </c>
      <c r="Q304" s="71">
        <v>19</v>
      </c>
      <c r="R304" s="71">
        <v>10</v>
      </c>
      <c r="S304" s="71">
        <v>9</v>
      </c>
      <c r="U304" s="100" t="s">
        <v>1080</v>
      </c>
      <c r="V304" s="71">
        <v>3230200</v>
      </c>
      <c r="W304" s="71">
        <v>20</v>
      </c>
      <c r="X304" s="71">
        <v>16</v>
      </c>
      <c r="Y304" s="71">
        <v>4</v>
      </c>
      <c r="AA304" s="69" t="s">
        <v>1092</v>
      </c>
      <c r="AB304" s="124">
        <v>3311200</v>
      </c>
      <c r="AC304" s="124">
        <v>21</v>
      </c>
      <c r="AD304" s="124">
        <v>19</v>
      </c>
      <c r="AE304" s="124">
        <v>2</v>
      </c>
    </row>
    <row r="305" spans="1:31" ht="15.75" thickBot="1">
      <c r="A305" s="48" t="s">
        <v>502</v>
      </c>
      <c r="B305" s="97" t="s">
        <v>502</v>
      </c>
      <c r="C305" s="120">
        <v>69</v>
      </c>
      <c r="D305" s="35"/>
      <c r="E305" s="118" t="s">
        <v>502</v>
      </c>
      <c r="F305" s="118">
        <v>70</v>
      </c>
      <c r="G305" s="109"/>
      <c r="O305" s="71">
        <v>2539002</v>
      </c>
      <c r="P305" s="69" t="s">
        <v>1062</v>
      </c>
      <c r="Q305" s="71">
        <v>19</v>
      </c>
      <c r="R305" s="71">
        <v>17</v>
      </c>
      <c r="S305" s="71">
        <v>2</v>
      </c>
      <c r="U305" s="100" t="s">
        <v>970</v>
      </c>
      <c r="V305" s="71">
        <v>1063500</v>
      </c>
      <c r="W305" s="71">
        <v>19</v>
      </c>
      <c r="X305" s="71">
        <v>10</v>
      </c>
      <c r="Y305" s="71">
        <v>9</v>
      </c>
      <c r="AA305" s="69" t="s">
        <v>1080</v>
      </c>
      <c r="AB305" s="124">
        <v>3230200</v>
      </c>
      <c r="AC305" s="124">
        <v>20</v>
      </c>
      <c r="AD305" s="124">
        <v>16</v>
      </c>
      <c r="AE305" s="124">
        <v>4</v>
      </c>
    </row>
    <row r="306" spans="1:31" ht="15.75" thickBot="1">
      <c r="A306" s="48" t="s">
        <v>846</v>
      </c>
      <c r="B306" s="96" t="s">
        <v>846</v>
      </c>
      <c r="C306" s="120">
        <v>12</v>
      </c>
      <c r="D306" s="35"/>
      <c r="E306" s="118" t="s">
        <v>846</v>
      </c>
      <c r="F306" s="118">
        <v>12</v>
      </c>
      <c r="G306" s="108"/>
      <c r="O306" s="71">
        <v>2391502</v>
      </c>
      <c r="P306" s="69" t="s">
        <v>1055</v>
      </c>
      <c r="Q306" s="71">
        <v>18</v>
      </c>
      <c r="R306" s="71">
        <v>17</v>
      </c>
      <c r="S306" s="71">
        <v>1</v>
      </c>
      <c r="U306" s="100" t="s">
        <v>1062</v>
      </c>
      <c r="V306" s="71">
        <v>2539002</v>
      </c>
      <c r="W306" s="71">
        <v>19</v>
      </c>
      <c r="X306" s="71">
        <v>17</v>
      </c>
      <c r="Y306" s="71">
        <v>2</v>
      </c>
      <c r="AA306" s="69" t="s">
        <v>1266</v>
      </c>
      <c r="AB306" s="124">
        <v>4789006</v>
      </c>
      <c r="AC306" s="124">
        <v>20</v>
      </c>
      <c r="AD306" s="124">
        <v>18</v>
      </c>
      <c r="AE306" s="124">
        <v>2</v>
      </c>
    </row>
    <row r="307" spans="1:31" ht="15.75" thickBot="1">
      <c r="A307" s="48" t="s">
        <v>334</v>
      </c>
      <c r="B307" s="97" t="s">
        <v>334</v>
      </c>
      <c r="C307" s="120">
        <v>128</v>
      </c>
      <c r="D307" s="35"/>
      <c r="E307" s="118" t="s">
        <v>334</v>
      </c>
      <c r="F307" s="118">
        <v>128</v>
      </c>
      <c r="G307" s="109"/>
      <c r="O307" s="71">
        <v>4929903</v>
      </c>
      <c r="P307" s="69" t="s">
        <v>1277</v>
      </c>
      <c r="Q307" s="71">
        <v>18</v>
      </c>
      <c r="R307" s="71">
        <v>16</v>
      </c>
      <c r="S307" s="71">
        <v>2</v>
      </c>
      <c r="U307" s="100" t="s">
        <v>1259</v>
      </c>
      <c r="V307" s="71">
        <v>4785701</v>
      </c>
      <c r="W307" s="71">
        <v>19</v>
      </c>
      <c r="X307" s="71">
        <v>7</v>
      </c>
      <c r="Y307" s="71">
        <v>12</v>
      </c>
      <c r="AA307" s="69" t="s">
        <v>1422</v>
      </c>
      <c r="AB307" s="124">
        <v>9329803</v>
      </c>
      <c r="AC307" s="124">
        <v>20</v>
      </c>
      <c r="AD307" s="124">
        <v>13</v>
      </c>
      <c r="AE307" s="124">
        <v>7</v>
      </c>
    </row>
    <row r="308" spans="1:31" ht="15.75" thickBot="1">
      <c r="A308" s="48" t="s">
        <v>539</v>
      </c>
      <c r="B308" s="96" t="s">
        <v>539</v>
      </c>
      <c r="C308" s="120">
        <v>53</v>
      </c>
      <c r="D308" s="35"/>
      <c r="E308" s="118" t="s">
        <v>539</v>
      </c>
      <c r="F308" s="118">
        <v>56</v>
      </c>
      <c r="G308" s="108"/>
      <c r="O308" s="71">
        <v>322104</v>
      </c>
      <c r="P308" s="69" t="s">
        <v>955</v>
      </c>
      <c r="Q308" s="71">
        <v>17</v>
      </c>
      <c r="R308" s="71">
        <v>14</v>
      </c>
      <c r="S308" s="71">
        <v>3</v>
      </c>
      <c r="U308" s="100" t="s">
        <v>1266</v>
      </c>
      <c r="V308" s="71">
        <v>4789006</v>
      </c>
      <c r="W308" s="71">
        <v>19</v>
      </c>
      <c r="X308" s="71">
        <v>17</v>
      </c>
      <c r="Y308" s="71">
        <v>2</v>
      </c>
      <c r="AA308" s="69" t="s">
        <v>970</v>
      </c>
      <c r="AB308" s="124">
        <v>1063500</v>
      </c>
      <c r="AC308" s="124">
        <v>19</v>
      </c>
      <c r="AD308" s="124">
        <v>10</v>
      </c>
      <c r="AE308" s="124">
        <v>9</v>
      </c>
    </row>
    <row r="309" spans="1:31" ht="15.75" thickBot="1">
      <c r="A309" s="48" t="s">
        <v>858</v>
      </c>
      <c r="B309" s="97" t="s">
        <v>858</v>
      </c>
      <c r="C309" s="120">
        <v>10</v>
      </c>
      <c r="D309" s="35"/>
      <c r="E309" s="118" t="s">
        <v>858</v>
      </c>
      <c r="F309" s="118">
        <v>12</v>
      </c>
      <c r="G309" s="109"/>
      <c r="O309" s="71">
        <v>3230200</v>
      </c>
      <c r="P309" s="69" t="s">
        <v>1080</v>
      </c>
      <c r="Q309" s="71">
        <v>17</v>
      </c>
      <c r="R309" s="71">
        <v>13</v>
      </c>
      <c r="S309" s="71">
        <v>4</v>
      </c>
      <c r="U309" s="100" t="s">
        <v>955</v>
      </c>
      <c r="V309" s="71">
        <v>322104</v>
      </c>
      <c r="W309" s="71">
        <v>18</v>
      </c>
      <c r="X309" s="71">
        <v>15</v>
      </c>
      <c r="Y309" s="71">
        <v>3</v>
      </c>
      <c r="AA309" s="69" t="s">
        <v>1062</v>
      </c>
      <c r="AB309" s="124">
        <v>2539002</v>
      </c>
      <c r="AC309" s="124">
        <v>19</v>
      </c>
      <c r="AD309" s="124">
        <v>17</v>
      </c>
      <c r="AE309" s="124">
        <v>2</v>
      </c>
    </row>
    <row r="310" spans="1:31" ht="15.75" thickBot="1">
      <c r="A310" s="48" t="s">
        <v>130</v>
      </c>
      <c r="B310" s="96" t="s">
        <v>130</v>
      </c>
      <c r="C310" s="120">
        <v>598</v>
      </c>
      <c r="D310" s="35"/>
      <c r="E310" s="118" t="s">
        <v>130</v>
      </c>
      <c r="F310" s="118">
        <v>629</v>
      </c>
      <c r="G310" s="108"/>
      <c r="O310" s="71">
        <v>5510801</v>
      </c>
      <c r="P310" s="69" t="s">
        <v>1294</v>
      </c>
      <c r="Q310" s="71">
        <v>17</v>
      </c>
      <c r="R310" s="71">
        <v>10</v>
      </c>
      <c r="S310" s="71">
        <v>7</v>
      </c>
      <c r="U310" s="100" t="s">
        <v>1294</v>
      </c>
      <c r="V310" s="71">
        <v>5510801</v>
      </c>
      <c r="W310" s="71">
        <v>18</v>
      </c>
      <c r="X310" s="71">
        <v>11</v>
      </c>
      <c r="Y310" s="71">
        <v>7</v>
      </c>
      <c r="AA310" s="69" t="s">
        <v>1259</v>
      </c>
      <c r="AB310" s="124">
        <v>4785701</v>
      </c>
      <c r="AC310" s="124">
        <v>18</v>
      </c>
      <c r="AD310" s="124">
        <v>6</v>
      </c>
      <c r="AE310" s="124">
        <v>12</v>
      </c>
    </row>
    <row r="311" spans="1:31" ht="15.75" thickBot="1">
      <c r="A311" s="48" t="s">
        <v>506</v>
      </c>
      <c r="B311" s="97" t="s">
        <v>506</v>
      </c>
      <c r="C311" s="120">
        <v>70</v>
      </c>
      <c r="D311" s="35"/>
      <c r="E311" s="118" t="s">
        <v>506</v>
      </c>
      <c r="F311" s="118">
        <v>72</v>
      </c>
      <c r="G311" s="109"/>
      <c r="O311" s="71">
        <v>5590602</v>
      </c>
      <c r="P311" s="69" t="s">
        <v>1296</v>
      </c>
      <c r="Q311" s="71">
        <v>17</v>
      </c>
      <c r="R311" s="71">
        <v>11</v>
      </c>
      <c r="S311" s="71">
        <v>6</v>
      </c>
      <c r="U311" s="100" t="s">
        <v>986</v>
      </c>
      <c r="V311" s="71">
        <v>1099604</v>
      </c>
      <c r="W311" s="71">
        <v>16</v>
      </c>
      <c r="X311" s="71">
        <v>9</v>
      </c>
      <c r="Y311" s="71">
        <v>7</v>
      </c>
      <c r="AA311" s="69" t="s">
        <v>986</v>
      </c>
      <c r="AB311" s="124">
        <v>1099604</v>
      </c>
      <c r="AC311" s="124">
        <v>17</v>
      </c>
      <c r="AD311" s="124">
        <v>10</v>
      </c>
      <c r="AE311" s="124">
        <v>7</v>
      </c>
    </row>
    <row r="312" spans="1:31" ht="15.75" thickBot="1">
      <c r="A312" s="48" t="s">
        <v>683</v>
      </c>
      <c r="B312" s="96" t="s">
        <v>683</v>
      </c>
      <c r="C312" s="120">
        <v>33</v>
      </c>
      <c r="D312" s="35"/>
      <c r="E312" s="118" t="s">
        <v>683</v>
      </c>
      <c r="F312" s="118">
        <v>38</v>
      </c>
      <c r="G312" s="108"/>
      <c r="O312" s="71">
        <v>1099604</v>
      </c>
      <c r="P312" s="69" t="s">
        <v>986</v>
      </c>
      <c r="Q312" s="71">
        <v>15</v>
      </c>
      <c r="R312" s="71">
        <v>9</v>
      </c>
      <c r="S312" s="71">
        <v>6</v>
      </c>
      <c r="U312" s="100" t="s">
        <v>1296</v>
      </c>
      <c r="V312" s="71">
        <v>5590602</v>
      </c>
      <c r="W312" s="71">
        <v>16</v>
      </c>
      <c r="X312" s="71">
        <v>10</v>
      </c>
      <c r="Y312" s="71">
        <v>6</v>
      </c>
      <c r="AA312" s="69" t="s">
        <v>1294</v>
      </c>
      <c r="AB312" s="124">
        <v>5510801</v>
      </c>
      <c r="AC312" s="124">
        <v>17</v>
      </c>
      <c r="AD312" s="124">
        <v>10</v>
      </c>
      <c r="AE312" s="124">
        <v>7</v>
      </c>
    </row>
    <row r="313" spans="1:31" ht="15.75" thickBot="1">
      <c r="A313" s="48" t="s">
        <v>735</v>
      </c>
      <c r="B313" s="97" t="s">
        <v>735</v>
      </c>
      <c r="C313" s="120">
        <v>22</v>
      </c>
      <c r="D313" s="35"/>
      <c r="E313" s="118" t="s">
        <v>735</v>
      </c>
      <c r="F313" s="118">
        <v>23</v>
      </c>
      <c r="G313" s="109"/>
      <c r="O313" s="71">
        <v>1732000</v>
      </c>
      <c r="P313" s="69" t="s">
        <v>1027</v>
      </c>
      <c r="Q313" s="71">
        <v>15</v>
      </c>
      <c r="R313" s="71">
        <v>7</v>
      </c>
      <c r="S313" s="71">
        <v>8</v>
      </c>
      <c r="U313" s="100" t="s">
        <v>1422</v>
      </c>
      <c r="V313" s="71">
        <v>9329803</v>
      </c>
      <c r="W313" s="71">
        <v>16</v>
      </c>
      <c r="X313" s="71">
        <v>12</v>
      </c>
      <c r="Y313" s="71">
        <v>4</v>
      </c>
      <c r="AA313" s="69" t="s">
        <v>1073</v>
      </c>
      <c r="AB313" s="124">
        <v>3102100</v>
      </c>
      <c r="AC313" s="124">
        <v>16</v>
      </c>
      <c r="AD313" s="124">
        <v>14</v>
      </c>
      <c r="AE313" s="124">
        <v>2</v>
      </c>
    </row>
    <row r="314" spans="1:31" ht="15.75" thickBot="1">
      <c r="A314" s="48" t="s">
        <v>901</v>
      </c>
      <c r="B314" s="96" t="s">
        <v>901</v>
      </c>
      <c r="C314" s="120">
        <v>7</v>
      </c>
      <c r="D314" s="35"/>
      <c r="E314" s="118" t="s">
        <v>901</v>
      </c>
      <c r="F314" s="118">
        <v>7</v>
      </c>
      <c r="G314" s="108"/>
      <c r="O314" s="71">
        <v>3314706</v>
      </c>
      <c r="P314" s="69" t="s">
        <v>1099</v>
      </c>
      <c r="Q314" s="71">
        <v>15</v>
      </c>
      <c r="R314" s="71">
        <v>12</v>
      </c>
      <c r="S314" s="71">
        <v>3</v>
      </c>
      <c r="U314" s="100" t="s">
        <v>1027</v>
      </c>
      <c r="V314" s="71">
        <v>1732000</v>
      </c>
      <c r="W314" s="71">
        <v>15</v>
      </c>
      <c r="X314" s="71">
        <v>7</v>
      </c>
      <c r="Y314" s="71">
        <v>8</v>
      </c>
      <c r="AA314" s="69" t="s">
        <v>1296</v>
      </c>
      <c r="AB314" s="124">
        <v>5590602</v>
      </c>
      <c r="AC314" s="124">
        <v>16</v>
      </c>
      <c r="AD314" s="124">
        <v>10</v>
      </c>
      <c r="AE314" s="124">
        <v>6</v>
      </c>
    </row>
    <row r="315" spans="1:31" ht="23.25" thickBot="1">
      <c r="A315" s="48" t="s">
        <v>454</v>
      </c>
      <c r="B315" s="97" t="s">
        <v>454</v>
      </c>
      <c r="C315" s="120">
        <v>77</v>
      </c>
      <c r="D315" s="35"/>
      <c r="E315" s="118" t="s">
        <v>454</v>
      </c>
      <c r="F315" s="118">
        <v>82</v>
      </c>
      <c r="G315" s="109"/>
      <c r="O315" s="71">
        <v>4744005</v>
      </c>
      <c r="P315" s="69" t="s">
        <v>1222</v>
      </c>
      <c r="Q315" s="71">
        <v>15</v>
      </c>
      <c r="R315" s="71">
        <v>9</v>
      </c>
      <c r="S315" s="71">
        <v>6</v>
      </c>
      <c r="U315" s="100" t="s">
        <v>1099</v>
      </c>
      <c r="V315" s="71">
        <v>3314706</v>
      </c>
      <c r="W315" s="71">
        <v>15</v>
      </c>
      <c r="X315" s="71">
        <v>12</v>
      </c>
      <c r="Y315" s="71">
        <v>3</v>
      </c>
      <c r="AA315" s="69" t="s">
        <v>1027</v>
      </c>
      <c r="AB315" s="124">
        <v>1732000</v>
      </c>
      <c r="AC315" s="124">
        <v>15</v>
      </c>
      <c r="AD315" s="124">
        <v>7</v>
      </c>
      <c r="AE315" s="124">
        <v>8</v>
      </c>
    </row>
    <row r="316" spans="1:31" ht="24" thickBot="1">
      <c r="A316" s="48" t="s">
        <v>581</v>
      </c>
      <c r="B316" s="96" t="s">
        <v>581</v>
      </c>
      <c r="C316" s="120">
        <v>48</v>
      </c>
      <c r="D316" s="35"/>
      <c r="E316" s="118" t="s">
        <v>581</v>
      </c>
      <c r="F316" s="118">
        <v>50</v>
      </c>
      <c r="G316" s="108"/>
      <c r="O316" s="71">
        <v>9313100</v>
      </c>
      <c r="P316" s="69" t="s">
        <v>1419</v>
      </c>
      <c r="Q316" s="71">
        <v>14</v>
      </c>
      <c r="R316" s="71">
        <v>8</v>
      </c>
      <c r="S316" s="71">
        <v>6</v>
      </c>
      <c r="U316" s="100" t="s">
        <v>1222</v>
      </c>
      <c r="V316" s="71">
        <v>4744005</v>
      </c>
      <c r="W316" s="71">
        <v>15</v>
      </c>
      <c r="X316" s="71">
        <v>9</v>
      </c>
      <c r="Y316" s="71">
        <v>6</v>
      </c>
      <c r="AA316" s="69" t="s">
        <v>1099</v>
      </c>
      <c r="AB316" s="124">
        <v>3314706</v>
      </c>
      <c r="AC316" s="124">
        <v>15</v>
      </c>
      <c r="AD316" s="124">
        <v>12</v>
      </c>
      <c r="AE316" s="124">
        <v>3</v>
      </c>
    </row>
    <row r="317" spans="1:31" ht="24" thickBot="1">
      <c r="A317" s="48" t="s">
        <v>450</v>
      </c>
      <c r="B317" s="97" t="s">
        <v>450</v>
      </c>
      <c r="C317" s="120">
        <v>84</v>
      </c>
      <c r="D317" s="35"/>
      <c r="E317" s="118" t="s">
        <v>450</v>
      </c>
      <c r="F317" s="118">
        <v>89</v>
      </c>
      <c r="G317" s="109"/>
      <c r="O317" s="71">
        <v>9329803</v>
      </c>
      <c r="P317" s="69" t="s">
        <v>1422</v>
      </c>
      <c r="Q317" s="71">
        <v>14</v>
      </c>
      <c r="R317" s="71">
        <v>12</v>
      </c>
      <c r="S317" s="71">
        <v>2</v>
      </c>
      <c r="U317" s="100" t="s">
        <v>1029</v>
      </c>
      <c r="V317" s="71">
        <v>1742702</v>
      </c>
      <c r="W317" s="71">
        <v>14</v>
      </c>
      <c r="X317" s="71">
        <v>7</v>
      </c>
      <c r="Y317" s="71">
        <v>7</v>
      </c>
      <c r="AA317" s="69" t="s">
        <v>1222</v>
      </c>
      <c r="AB317" s="124">
        <v>4744005</v>
      </c>
      <c r="AC317" s="124">
        <v>15</v>
      </c>
      <c r="AD317" s="124">
        <v>9</v>
      </c>
      <c r="AE317" s="124">
        <v>6</v>
      </c>
    </row>
    <row r="318" spans="1:31" ht="24" thickBot="1">
      <c r="A318" s="48" t="s">
        <v>669</v>
      </c>
      <c r="B318" s="96" t="s">
        <v>669</v>
      </c>
      <c r="C318" s="120">
        <v>30</v>
      </c>
      <c r="D318" s="35"/>
      <c r="E318" s="118" t="s">
        <v>669</v>
      </c>
      <c r="F318" s="118">
        <v>32</v>
      </c>
      <c r="G318" s="108"/>
      <c r="O318" s="71">
        <v>4711302</v>
      </c>
      <c r="P318" s="69" t="s">
        <v>1200</v>
      </c>
      <c r="Q318" s="71">
        <v>13</v>
      </c>
      <c r="R318" s="71">
        <v>9</v>
      </c>
      <c r="S318" s="71">
        <v>4</v>
      </c>
      <c r="U318" s="100" t="s">
        <v>1419</v>
      </c>
      <c r="V318" s="71">
        <v>9313100</v>
      </c>
      <c r="W318" s="71">
        <v>14</v>
      </c>
      <c r="X318" s="71">
        <v>8</v>
      </c>
      <c r="Y318" s="71">
        <v>6</v>
      </c>
      <c r="AA318" s="69" t="s">
        <v>1029</v>
      </c>
      <c r="AB318" s="124">
        <v>1742702</v>
      </c>
      <c r="AC318" s="124">
        <v>14</v>
      </c>
      <c r="AD318" s="124">
        <v>7</v>
      </c>
      <c r="AE318" s="124">
        <v>7</v>
      </c>
    </row>
    <row r="319" spans="1:31" ht="15.75" thickBot="1">
      <c r="A319" s="48" t="s">
        <v>312</v>
      </c>
      <c r="B319" s="97" t="s">
        <v>312</v>
      </c>
      <c r="C319" s="120">
        <v>139</v>
      </c>
      <c r="D319" s="35"/>
      <c r="E319" s="118" t="s">
        <v>312</v>
      </c>
      <c r="F319" s="118">
        <v>142</v>
      </c>
      <c r="G319" s="109"/>
      <c r="O319" s="71">
        <v>220906</v>
      </c>
      <c r="P319" s="69" t="s">
        <v>949</v>
      </c>
      <c r="Q319" s="71">
        <v>12</v>
      </c>
      <c r="R319" s="71">
        <v>9</v>
      </c>
      <c r="S319" s="71">
        <v>3</v>
      </c>
      <c r="U319" s="100" t="s">
        <v>1069</v>
      </c>
      <c r="V319" s="71">
        <v>2740602</v>
      </c>
      <c r="W319" s="71">
        <v>13</v>
      </c>
      <c r="X319" s="71">
        <v>11</v>
      </c>
      <c r="Y319" s="71">
        <v>2</v>
      </c>
      <c r="AA319" s="69" t="s">
        <v>1069</v>
      </c>
      <c r="AB319" s="124">
        <v>2740602</v>
      </c>
      <c r="AC319" s="124">
        <v>14</v>
      </c>
      <c r="AD319" s="124">
        <v>12</v>
      </c>
      <c r="AE319" s="124">
        <v>2</v>
      </c>
    </row>
    <row r="320" spans="1:31" ht="15.75" thickBot="1">
      <c r="A320" s="48" t="s">
        <v>65</v>
      </c>
      <c r="B320" s="96" t="s">
        <v>65</v>
      </c>
      <c r="C320" s="121">
        <v>4080</v>
      </c>
      <c r="D320" s="114"/>
      <c r="E320" s="118" t="s">
        <v>65</v>
      </c>
      <c r="F320" s="119">
        <v>4331</v>
      </c>
      <c r="G320" s="111"/>
      <c r="O320" s="71">
        <v>1742702</v>
      </c>
      <c r="P320" s="69" t="s">
        <v>1029</v>
      </c>
      <c r="Q320" s="71">
        <v>12</v>
      </c>
      <c r="R320" s="71">
        <v>7</v>
      </c>
      <c r="S320" s="71">
        <v>5</v>
      </c>
      <c r="U320" s="100" t="s">
        <v>1097</v>
      </c>
      <c r="V320" s="71">
        <v>3314701</v>
      </c>
      <c r="W320" s="71">
        <v>13</v>
      </c>
      <c r="X320" s="71">
        <v>11</v>
      </c>
      <c r="Y320" s="71">
        <v>2</v>
      </c>
      <c r="AA320" s="69" t="s">
        <v>1419</v>
      </c>
      <c r="AB320" s="124">
        <v>9313100</v>
      </c>
      <c r="AC320" s="124">
        <v>14</v>
      </c>
      <c r="AD320" s="124">
        <v>8</v>
      </c>
      <c r="AE320" s="124">
        <v>6</v>
      </c>
    </row>
    <row r="321" spans="1:31" ht="15.75" thickBot="1">
      <c r="A321" s="48" t="s">
        <v>524</v>
      </c>
      <c r="B321" s="97" t="s">
        <v>524</v>
      </c>
      <c r="C321" s="120">
        <v>66</v>
      </c>
      <c r="D321" s="35"/>
      <c r="E321" s="118" t="s">
        <v>524</v>
      </c>
      <c r="F321" s="118">
        <v>70</v>
      </c>
      <c r="G321" s="109"/>
      <c r="O321" s="71">
        <v>2740602</v>
      </c>
      <c r="P321" s="69" t="s">
        <v>1069</v>
      </c>
      <c r="Q321" s="71">
        <v>12</v>
      </c>
      <c r="R321" s="71">
        <v>10</v>
      </c>
      <c r="S321" s="71">
        <v>2</v>
      </c>
      <c r="U321" s="100" t="s">
        <v>949</v>
      </c>
      <c r="V321" s="71">
        <v>220906</v>
      </c>
      <c r="W321" s="71">
        <v>12</v>
      </c>
      <c r="X321" s="71">
        <v>9</v>
      </c>
      <c r="Y321" s="71">
        <v>3</v>
      </c>
      <c r="AA321" s="69" t="s">
        <v>1097</v>
      </c>
      <c r="AB321" s="124">
        <v>3314701</v>
      </c>
      <c r="AC321" s="124">
        <v>13</v>
      </c>
      <c r="AD321" s="124">
        <v>11</v>
      </c>
      <c r="AE321" s="124">
        <v>2</v>
      </c>
    </row>
    <row r="322" spans="1:31" ht="15.75" thickBot="1">
      <c r="A322" s="48" t="s">
        <v>781</v>
      </c>
      <c r="B322" s="96" t="s">
        <v>781</v>
      </c>
      <c r="C322" s="120">
        <v>20</v>
      </c>
      <c r="D322" s="35"/>
      <c r="E322" s="118" t="s">
        <v>781</v>
      </c>
      <c r="F322" s="118">
        <v>23</v>
      </c>
      <c r="G322" s="108"/>
      <c r="O322" s="71">
        <v>3314701</v>
      </c>
      <c r="P322" s="69" t="s">
        <v>1097</v>
      </c>
      <c r="Q322" s="71">
        <v>12</v>
      </c>
      <c r="R322" s="71">
        <v>10</v>
      </c>
      <c r="S322" s="71">
        <v>2</v>
      </c>
      <c r="U322" s="100" t="s">
        <v>1073</v>
      </c>
      <c r="V322" s="71">
        <v>3102100</v>
      </c>
      <c r="W322" s="71">
        <v>12</v>
      </c>
      <c r="X322" s="71">
        <v>10</v>
      </c>
      <c r="Y322" s="71">
        <v>2</v>
      </c>
      <c r="AA322" s="69" t="s">
        <v>1346</v>
      </c>
      <c r="AB322" s="124">
        <v>7420003</v>
      </c>
      <c r="AC322" s="124">
        <v>13</v>
      </c>
      <c r="AD322" s="124">
        <v>6</v>
      </c>
      <c r="AE322" s="124">
        <v>7</v>
      </c>
    </row>
    <row r="323" spans="1:31" ht="15.75" thickBot="1">
      <c r="A323" s="48" t="s">
        <v>237</v>
      </c>
      <c r="B323" s="97" t="s">
        <v>237</v>
      </c>
      <c r="C323" s="120">
        <v>232</v>
      </c>
      <c r="D323" s="35"/>
      <c r="E323" s="118" t="s">
        <v>237</v>
      </c>
      <c r="F323" s="118">
        <v>241</v>
      </c>
      <c r="G323" s="109"/>
      <c r="O323" s="71">
        <v>4713001</v>
      </c>
      <c r="P323" s="69" t="s">
        <v>1202</v>
      </c>
      <c r="Q323" s="71">
        <v>12</v>
      </c>
      <c r="R323" s="71">
        <v>4</v>
      </c>
      <c r="S323" s="71">
        <v>8</v>
      </c>
      <c r="U323" s="100" t="s">
        <v>1202</v>
      </c>
      <c r="V323" s="71">
        <v>4713001</v>
      </c>
      <c r="W323" s="71">
        <v>12</v>
      </c>
      <c r="X323" s="71">
        <v>4</v>
      </c>
      <c r="Y323" s="71">
        <v>8</v>
      </c>
      <c r="AA323" s="69" t="s">
        <v>949</v>
      </c>
      <c r="AB323" s="124">
        <v>220906</v>
      </c>
      <c r="AC323" s="124">
        <v>12</v>
      </c>
      <c r="AD323" s="124">
        <v>9</v>
      </c>
      <c r="AE323" s="124">
        <v>3</v>
      </c>
    </row>
    <row r="324" spans="1:31" ht="23.25" thickBot="1">
      <c r="A324" s="48" t="s">
        <v>320</v>
      </c>
      <c r="B324" s="96" t="s">
        <v>320</v>
      </c>
      <c r="C324" s="120">
        <v>135</v>
      </c>
      <c r="D324" s="35"/>
      <c r="E324" s="118" t="s">
        <v>320</v>
      </c>
      <c r="F324" s="118">
        <v>147</v>
      </c>
      <c r="G324" s="108"/>
      <c r="O324" s="71">
        <v>8299703</v>
      </c>
      <c r="P324" s="69" t="s">
        <v>1389</v>
      </c>
      <c r="Q324" s="71">
        <v>12</v>
      </c>
      <c r="R324" s="71">
        <v>6</v>
      </c>
      <c r="S324" s="71">
        <v>6</v>
      </c>
      <c r="U324" s="100" t="s">
        <v>1285</v>
      </c>
      <c r="V324" s="71">
        <v>5099899</v>
      </c>
      <c r="W324" s="71">
        <v>12</v>
      </c>
      <c r="X324" s="71">
        <v>7</v>
      </c>
      <c r="Y324" s="71">
        <v>5</v>
      </c>
      <c r="AA324" s="69" t="s">
        <v>1010</v>
      </c>
      <c r="AB324" s="124">
        <v>1421500</v>
      </c>
      <c r="AC324" s="124">
        <v>12</v>
      </c>
      <c r="AD324" s="124">
        <v>4</v>
      </c>
      <c r="AE324" s="124">
        <v>8</v>
      </c>
    </row>
    <row r="325" spans="1:31" ht="24" thickBot="1">
      <c r="A325" s="48" t="s">
        <v>496</v>
      </c>
      <c r="B325" s="97" t="s">
        <v>496</v>
      </c>
      <c r="C325" s="120">
        <v>73</v>
      </c>
      <c r="D325" s="35"/>
      <c r="E325" s="118" t="s">
        <v>496</v>
      </c>
      <c r="F325" s="118">
        <v>77</v>
      </c>
      <c r="G325" s="109"/>
      <c r="O325" s="71">
        <v>1421500</v>
      </c>
      <c r="P325" s="69" t="s">
        <v>1010</v>
      </c>
      <c r="Q325" s="71">
        <v>11</v>
      </c>
      <c r="R325" s="71">
        <v>4</v>
      </c>
      <c r="S325" s="71">
        <v>7</v>
      </c>
      <c r="U325" s="100" t="s">
        <v>1389</v>
      </c>
      <c r="V325" s="71">
        <v>8299703</v>
      </c>
      <c r="W325" s="71">
        <v>12</v>
      </c>
      <c r="X325" s="71">
        <v>6</v>
      </c>
      <c r="Y325" s="71">
        <v>6</v>
      </c>
      <c r="AA325" s="69" t="s">
        <v>1135</v>
      </c>
      <c r="AB325" s="124">
        <v>4329103</v>
      </c>
      <c r="AC325" s="124">
        <v>12</v>
      </c>
      <c r="AD325" s="124">
        <v>10</v>
      </c>
      <c r="AE325" s="124">
        <v>2</v>
      </c>
    </row>
    <row r="326" spans="1:31" ht="15.75" thickBot="1">
      <c r="A326" s="48" t="s">
        <v>859</v>
      </c>
      <c r="B326" s="96" t="s">
        <v>859</v>
      </c>
      <c r="C326" s="120">
        <v>13</v>
      </c>
      <c r="D326" s="35"/>
      <c r="E326" s="118" t="s">
        <v>859</v>
      </c>
      <c r="F326" s="118">
        <v>15</v>
      </c>
      <c r="G326" s="108"/>
      <c r="O326" s="71">
        <v>3102100</v>
      </c>
      <c r="P326" s="69" t="s">
        <v>1073</v>
      </c>
      <c r="Q326" s="71">
        <v>11</v>
      </c>
      <c r="R326" s="71">
        <v>9</v>
      </c>
      <c r="S326" s="71">
        <v>2</v>
      </c>
      <c r="U326" s="100" t="s">
        <v>1010</v>
      </c>
      <c r="V326" s="71">
        <v>1421500</v>
      </c>
      <c r="W326" s="71">
        <v>11</v>
      </c>
      <c r="X326" s="71">
        <v>4</v>
      </c>
      <c r="Y326" s="71">
        <v>7</v>
      </c>
      <c r="AA326" s="69" t="s">
        <v>1285</v>
      </c>
      <c r="AB326" s="124">
        <v>5099899</v>
      </c>
      <c r="AC326" s="124">
        <v>12</v>
      </c>
      <c r="AD326" s="124">
        <v>7</v>
      </c>
      <c r="AE326" s="124">
        <v>5</v>
      </c>
    </row>
    <row r="327" spans="1:31" ht="23.25" thickBot="1">
      <c r="A327" s="48" t="s">
        <v>243</v>
      </c>
      <c r="B327" s="97" t="s">
        <v>243</v>
      </c>
      <c r="C327" s="120">
        <v>214</v>
      </c>
      <c r="D327" s="35"/>
      <c r="E327" s="118" t="s">
        <v>243</v>
      </c>
      <c r="F327" s="118">
        <v>217</v>
      </c>
      <c r="G327" s="109"/>
      <c r="O327" s="71">
        <v>4329103</v>
      </c>
      <c r="P327" s="69" t="s">
        <v>1135</v>
      </c>
      <c r="Q327" s="71">
        <v>11</v>
      </c>
      <c r="R327" s="71">
        <v>9</v>
      </c>
      <c r="S327" s="71">
        <v>2</v>
      </c>
      <c r="U327" s="100" t="s">
        <v>1135</v>
      </c>
      <c r="V327" s="71">
        <v>4329103</v>
      </c>
      <c r="W327" s="71">
        <v>11</v>
      </c>
      <c r="X327" s="71">
        <v>9</v>
      </c>
      <c r="Y327" s="71">
        <v>2</v>
      </c>
      <c r="AA327" s="69" t="s">
        <v>1389</v>
      </c>
      <c r="AB327" s="124">
        <v>8299703</v>
      </c>
      <c r="AC327" s="124">
        <v>12</v>
      </c>
      <c r="AD327" s="124">
        <v>6</v>
      </c>
      <c r="AE327" s="124">
        <v>6</v>
      </c>
    </row>
    <row r="328" spans="1:31" ht="15.75" thickBot="1">
      <c r="A328" s="48" t="s">
        <v>374</v>
      </c>
      <c r="B328" s="96" t="s">
        <v>374</v>
      </c>
      <c r="C328" s="120">
        <v>105</v>
      </c>
      <c r="D328" s="35"/>
      <c r="E328" s="118" t="s">
        <v>374</v>
      </c>
      <c r="F328" s="118">
        <v>116</v>
      </c>
      <c r="G328" s="108"/>
      <c r="O328" s="71">
        <v>5099899</v>
      </c>
      <c r="P328" s="69" t="s">
        <v>1285</v>
      </c>
      <c r="Q328" s="71">
        <v>11</v>
      </c>
      <c r="R328" s="71">
        <v>6</v>
      </c>
      <c r="S328" s="71">
        <v>5</v>
      </c>
      <c r="U328" s="100" t="s">
        <v>1295</v>
      </c>
      <c r="V328" s="71">
        <v>5590601</v>
      </c>
      <c r="W328" s="71">
        <v>11</v>
      </c>
      <c r="X328" s="71">
        <v>5</v>
      </c>
      <c r="Y328" s="71">
        <v>6</v>
      </c>
      <c r="AA328" s="69" t="s">
        <v>1202</v>
      </c>
      <c r="AB328" s="124">
        <v>4713001</v>
      </c>
      <c r="AC328" s="124">
        <v>11</v>
      </c>
      <c r="AD328" s="124">
        <v>4</v>
      </c>
      <c r="AE328" s="124">
        <v>7</v>
      </c>
    </row>
    <row r="329" spans="1:31" ht="24" thickBot="1">
      <c r="A329" s="48" t="s">
        <v>792</v>
      </c>
      <c r="B329" s="97" t="s">
        <v>792</v>
      </c>
      <c r="C329" s="120">
        <v>21</v>
      </c>
      <c r="D329" s="35"/>
      <c r="E329" s="118" t="s">
        <v>792</v>
      </c>
      <c r="F329" s="118">
        <v>21</v>
      </c>
      <c r="G329" s="109"/>
      <c r="O329" s="71">
        <v>7420003</v>
      </c>
      <c r="P329" s="69" t="s">
        <v>1346</v>
      </c>
      <c r="Q329" s="71">
        <v>11</v>
      </c>
      <c r="R329" s="71">
        <v>5</v>
      </c>
      <c r="S329" s="71">
        <v>6</v>
      </c>
      <c r="U329" s="100" t="s">
        <v>1346</v>
      </c>
      <c r="V329" s="71">
        <v>7420003</v>
      </c>
      <c r="W329" s="71">
        <v>11</v>
      </c>
      <c r="X329" s="71">
        <v>5</v>
      </c>
      <c r="Y329" s="71">
        <v>6</v>
      </c>
      <c r="AA329" s="69" t="s">
        <v>1200</v>
      </c>
      <c r="AB329" s="124">
        <v>4711302</v>
      </c>
      <c r="AC329" s="124">
        <v>10</v>
      </c>
      <c r="AD329" s="124">
        <v>6</v>
      </c>
      <c r="AE329" s="124">
        <v>4</v>
      </c>
    </row>
    <row r="330" spans="1:31" ht="24" thickBot="1">
      <c r="A330" s="48" t="s">
        <v>625</v>
      </c>
      <c r="B330" s="96" t="s">
        <v>625</v>
      </c>
      <c r="C330" s="120">
        <v>44</v>
      </c>
      <c r="D330" s="35"/>
      <c r="E330" s="118" t="s">
        <v>625</v>
      </c>
      <c r="F330" s="118">
        <v>49</v>
      </c>
      <c r="G330" s="108"/>
      <c r="O330" s="71">
        <v>4771702</v>
      </c>
      <c r="P330" s="69" t="s">
        <v>1247</v>
      </c>
      <c r="Q330" s="71">
        <v>10</v>
      </c>
      <c r="R330" s="71">
        <v>4</v>
      </c>
      <c r="S330" s="71">
        <v>6</v>
      </c>
      <c r="U330" s="100" t="s">
        <v>1200</v>
      </c>
      <c r="V330" s="71">
        <v>4711302</v>
      </c>
      <c r="W330" s="71">
        <v>10</v>
      </c>
      <c r="X330" s="71">
        <v>6</v>
      </c>
      <c r="Y330" s="71">
        <v>4</v>
      </c>
      <c r="AA330" s="69" t="s">
        <v>1247</v>
      </c>
      <c r="AB330" s="124">
        <v>4771702</v>
      </c>
      <c r="AC330" s="124">
        <v>10</v>
      </c>
      <c r="AD330" s="124">
        <v>4</v>
      </c>
      <c r="AE330" s="124">
        <v>6</v>
      </c>
    </row>
    <row r="331" spans="1:31" ht="24" thickBot="1">
      <c r="A331" s="48" t="s">
        <v>151</v>
      </c>
      <c r="B331" s="97" t="s">
        <v>151</v>
      </c>
      <c r="C331" s="120">
        <v>440</v>
      </c>
      <c r="D331" s="35"/>
      <c r="E331" s="118" t="s">
        <v>151</v>
      </c>
      <c r="F331" s="118">
        <v>462</v>
      </c>
      <c r="G331" s="109"/>
      <c r="O331" s="71">
        <v>4921301</v>
      </c>
      <c r="P331" s="69" t="s">
        <v>1271</v>
      </c>
      <c r="Q331" s="71">
        <v>10</v>
      </c>
      <c r="R331" s="71">
        <v>8</v>
      </c>
      <c r="S331" s="71">
        <v>2</v>
      </c>
      <c r="U331" s="100" t="s">
        <v>1247</v>
      </c>
      <c r="V331" s="71">
        <v>4771702</v>
      </c>
      <c r="W331" s="71">
        <v>10</v>
      </c>
      <c r="X331" s="71">
        <v>4</v>
      </c>
      <c r="Y331" s="71">
        <v>6</v>
      </c>
      <c r="AA331" s="69" t="s">
        <v>1271</v>
      </c>
      <c r="AB331" s="124">
        <v>4921301</v>
      </c>
      <c r="AC331" s="124">
        <v>10</v>
      </c>
      <c r="AD331" s="124">
        <v>8</v>
      </c>
      <c r="AE331" s="124">
        <v>2</v>
      </c>
    </row>
    <row r="332" spans="1:31" ht="24" thickBot="1">
      <c r="A332" s="48" t="s">
        <v>396</v>
      </c>
      <c r="B332" s="96" t="s">
        <v>396</v>
      </c>
      <c r="C332" s="120">
        <v>93</v>
      </c>
      <c r="D332" s="35"/>
      <c r="E332" s="118" t="s">
        <v>396</v>
      </c>
      <c r="F332" s="118">
        <v>95</v>
      </c>
      <c r="G332" s="108"/>
      <c r="O332" s="71">
        <v>4929902</v>
      </c>
      <c r="P332" s="69" t="s">
        <v>1276</v>
      </c>
      <c r="Q332" s="71">
        <v>10</v>
      </c>
      <c r="R332" s="71">
        <v>7</v>
      </c>
      <c r="S332" s="71">
        <v>3</v>
      </c>
      <c r="U332" s="100" t="s">
        <v>1271</v>
      </c>
      <c r="V332" s="71">
        <v>4921301</v>
      </c>
      <c r="W332" s="71">
        <v>10</v>
      </c>
      <c r="X332" s="71">
        <v>8</v>
      </c>
      <c r="Y332" s="71">
        <v>2</v>
      </c>
      <c r="AA332" s="69" t="s">
        <v>1295</v>
      </c>
      <c r="AB332" s="124">
        <v>5590601</v>
      </c>
      <c r="AC332" s="124">
        <v>10</v>
      </c>
      <c r="AD332" s="124">
        <v>4</v>
      </c>
      <c r="AE332" s="124">
        <v>6</v>
      </c>
    </row>
    <row r="333" spans="1:31" ht="15.75" thickBot="1">
      <c r="A333" s="48" t="s">
        <v>571</v>
      </c>
      <c r="B333" s="97" t="s">
        <v>571</v>
      </c>
      <c r="C333" s="120">
        <v>47</v>
      </c>
      <c r="D333" s="35"/>
      <c r="E333" s="118" t="s">
        <v>571</v>
      </c>
      <c r="F333" s="118">
        <v>47</v>
      </c>
      <c r="G333" s="109"/>
      <c r="O333" s="71">
        <v>5590601</v>
      </c>
      <c r="P333" s="69" t="s">
        <v>1295</v>
      </c>
      <c r="Q333" s="71">
        <v>10</v>
      </c>
      <c r="R333" s="71">
        <v>4</v>
      </c>
      <c r="S333" s="71">
        <v>6</v>
      </c>
      <c r="U333" s="100" t="s">
        <v>942</v>
      </c>
      <c r="V333" s="71">
        <v>161002</v>
      </c>
      <c r="W333" s="71">
        <v>9</v>
      </c>
      <c r="X333" s="71">
        <v>8</v>
      </c>
      <c r="Y333" s="71">
        <v>1</v>
      </c>
      <c r="AA333" s="69" t="s">
        <v>942</v>
      </c>
      <c r="AB333" s="124">
        <v>161002</v>
      </c>
      <c r="AC333" s="124">
        <v>9</v>
      </c>
      <c r="AD333" s="124">
        <v>8</v>
      </c>
      <c r="AE333" s="124">
        <v>1</v>
      </c>
    </row>
    <row r="334" spans="1:31" ht="24" thickBot="1">
      <c r="A334" s="48" t="s">
        <v>677</v>
      </c>
      <c r="B334" s="96" t="s">
        <v>677</v>
      </c>
      <c r="C334" s="120">
        <v>33</v>
      </c>
      <c r="D334" s="35"/>
      <c r="E334" s="118" t="s">
        <v>677</v>
      </c>
      <c r="F334" s="118">
        <v>38</v>
      </c>
      <c r="G334" s="108"/>
      <c r="O334" s="71">
        <v>161002</v>
      </c>
      <c r="P334" s="69" t="s">
        <v>942</v>
      </c>
      <c r="Q334" s="71">
        <v>9</v>
      </c>
      <c r="R334" s="71">
        <v>8</v>
      </c>
      <c r="S334" s="71">
        <v>1</v>
      </c>
      <c r="U334" s="100" t="s">
        <v>1360</v>
      </c>
      <c r="V334" s="71">
        <v>7729299</v>
      </c>
      <c r="W334" s="71">
        <v>9</v>
      </c>
      <c r="X334" s="71">
        <v>3</v>
      </c>
      <c r="Y334" s="71">
        <v>6</v>
      </c>
      <c r="AA334" s="69" t="s">
        <v>1360</v>
      </c>
      <c r="AB334" s="124">
        <v>7729299</v>
      </c>
      <c r="AC334" s="124">
        <v>9</v>
      </c>
      <c r="AD334" s="124">
        <v>3</v>
      </c>
      <c r="AE334" s="124">
        <v>6</v>
      </c>
    </row>
    <row r="335" spans="1:31" ht="15.75" thickBot="1">
      <c r="A335" s="48" t="s">
        <v>617</v>
      </c>
      <c r="B335" s="97" t="s">
        <v>617</v>
      </c>
      <c r="C335" s="120">
        <v>48</v>
      </c>
      <c r="D335" s="35"/>
      <c r="E335" s="118" t="s">
        <v>617</v>
      </c>
      <c r="F335" s="118">
        <v>48</v>
      </c>
      <c r="G335" s="109"/>
      <c r="O335" s="71">
        <v>9601702</v>
      </c>
      <c r="P335" s="69" t="s">
        <v>1438</v>
      </c>
      <c r="Q335" s="71">
        <v>9</v>
      </c>
      <c r="R335" s="71">
        <v>3</v>
      </c>
      <c r="S335" s="71">
        <v>6</v>
      </c>
      <c r="U335" s="100" t="s">
        <v>1438</v>
      </c>
      <c r="V335" s="71">
        <v>9601702</v>
      </c>
      <c r="W335" s="71">
        <v>9</v>
      </c>
      <c r="X335" s="71">
        <v>3</v>
      </c>
      <c r="Y335" s="71">
        <v>6</v>
      </c>
      <c r="AA335" s="69" t="s">
        <v>1438</v>
      </c>
      <c r="AB335" s="124">
        <v>9601702</v>
      </c>
      <c r="AC335" s="124">
        <v>9</v>
      </c>
      <c r="AD335" s="124">
        <v>3</v>
      </c>
      <c r="AE335" s="124">
        <v>6</v>
      </c>
    </row>
    <row r="336" spans="1:31" ht="15.75" thickBot="1">
      <c r="A336" s="48" t="s">
        <v>478</v>
      </c>
      <c r="B336" s="96" t="s">
        <v>478</v>
      </c>
      <c r="C336" s="120">
        <v>66</v>
      </c>
      <c r="D336" s="35"/>
      <c r="E336" s="118" t="s">
        <v>478</v>
      </c>
      <c r="F336" s="118">
        <v>70</v>
      </c>
      <c r="G336" s="108"/>
      <c r="O336" s="71">
        <v>9700500</v>
      </c>
      <c r="P336" s="69" t="s">
        <v>1450</v>
      </c>
      <c r="Q336" s="71">
        <v>9</v>
      </c>
      <c r="R336" s="71">
        <v>2</v>
      </c>
      <c r="S336" s="71">
        <v>7</v>
      </c>
      <c r="U336" s="100" t="s">
        <v>1450</v>
      </c>
      <c r="V336" s="71">
        <v>9700500</v>
      </c>
      <c r="W336" s="71">
        <v>9</v>
      </c>
      <c r="X336" s="71">
        <v>2</v>
      </c>
      <c r="Y336" s="71">
        <v>7</v>
      </c>
      <c r="AA336" s="69" t="s">
        <v>945</v>
      </c>
      <c r="AB336" s="124">
        <v>162803</v>
      </c>
      <c r="AC336" s="124">
        <v>8</v>
      </c>
      <c r="AD336" s="124">
        <v>7</v>
      </c>
      <c r="AE336" s="124">
        <v>1</v>
      </c>
    </row>
    <row r="337" spans="1:31" ht="15.75" thickBot="1">
      <c r="A337" s="48" t="s">
        <v>551</v>
      </c>
      <c r="B337" s="97" t="s">
        <v>551</v>
      </c>
      <c r="C337" s="120">
        <v>56</v>
      </c>
      <c r="D337" s="35"/>
      <c r="E337" s="118" t="s">
        <v>551</v>
      </c>
      <c r="F337" s="118">
        <v>58</v>
      </c>
      <c r="G337" s="109"/>
      <c r="O337" s="71">
        <v>162803</v>
      </c>
      <c r="P337" s="69" t="s">
        <v>945</v>
      </c>
      <c r="Q337" s="71">
        <v>8</v>
      </c>
      <c r="R337" s="71">
        <v>7</v>
      </c>
      <c r="S337" s="71">
        <v>1</v>
      </c>
      <c r="U337" s="100" t="s">
        <v>945</v>
      </c>
      <c r="V337" s="71">
        <v>162803</v>
      </c>
      <c r="W337" s="71">
        <v>8</v>
      </c>
      <c r="X337" s="71">
        <v>7</v>
      </c>
      <c r="Y337" s="71">
        <v>1</v>
      </c>
      <c r="AA337" s="69" t="s">
        <v>994</v>
      </c>
      <c r="AB337" s="124">
        <v>1321900</v>
      </c>
      <c r="AC337" s="124">
        <v>8</v>
      </c>
      <c r="AD337" s="124">
        <v>4</v>
      </c>
      <c r="AE337" s="124">
        <v>4</v>
      </c>
    </row>
    <row r="338" spans="1:31" ht="15.75" thickBot="1">
      <c r="A338" s="48" t="s">
        <v>678</v>
      </c>
      <c r="B338" s="96" t="s">
        <v>678</v>
      </c>
      <c r="C338" s="120">
        <v>32</v>
      </c>
      <c r="D338" s="35"/>
      <c r="E338" s="118" t="s">
        <v>678</v>
      </c>
      <c r="F338" s="118">
        <v>32</v>
      </c>
      <c r="G338" s="108"/>
      <c r="O338" s="71">
        <v>1321900</v>
      </c>
      <c r="P338" s="69" t="s">
        <v>994</v>
      </c>
      <c r="Q338" s="71">
        <v>8</v>
      </c>
      <c r="R338" s="71">
        <v>4</v>
      </c>
      <c r="S338" s="71">
        <v>4</v>
      </c>
      <c r="U338" s="100" t="s">
        <v>994</v>
      </c>
      <c r="V338" s="71">
        <v>1321900</v>
      </c>
      <c r="W338" s="71">
        <v>8</v>
      </c>
      <c r="X338" s="71">
        <v>4</v>
      </c>
      <c r="Y338" s="71">
        <v>4</v>
      </c>
      <c r="AA338" s="69" t="s">
        <v>1054</v>
      </c>
      <c r="AB338" s="124">
        <v>2391501</v>
      </c>
      <c r="AC338" s="124">
        <v>8</v>
      </c>
      <c r="AD338" s="124">
        <v>6</v>
      </c>
      <c r="AE338" s="124">
        <v>2</v>
      </c>
    </row>
    <row r="339" spans="1:31" ht="15.75" thickBot="1">
      <c r="A339" s="48" t="s">
        <v>190</v>
      </c>
      <c r="B339" s="97" t="s">
        <v>190</v>
      </c>
      <c r="C339" s="120">
        <v>317</v>
      </c>
      <c r="D339" s="35"/>
      <c r="E339" s="118" t="s">
        <v>190</v>
      </c>
      <c r="F339" s="118">
        <v>331</v>
      </c>
      <c r="G339" s="109"/>
      <c r="O339" s="71">
        <v>2391501</v>
      </c>
      <c r="P339" s="69" t="s">
        <v>1054</v>
      </c>
      <c r="Q339" s="71">
        <v>8</v>
      </c>
      <c r="R339" s="71">
        <v>6</v>
      </c>
      <c r="S339" s="71">
        <v>2</v>
      </c>
      <c r="U339" s="100" t="s">
        <v>1054</v>
      </c>
      <c r="V339" s="71">
        <v>2391501</v>
      </c>
      <c r="W339" s="71">
        <v>8</v>
      </c>
      <c r="X339" s="71">
        <v>6</v>
      </c>
      <c r="Y339" s="71">
        <v>2</v>
      </c>
      <c r="AA339" s="69" t="s">
        <v>1075</v>
      </c>
      <c r="AB339" s="124">
        <v>3104700</v>
      </c>
      <c r="AC339" s="124">
        <v>8</v>
      </c>
      <c r="AD339" s="124">
        <v>5</v>
      </c>
      <c r="AE339" s="124">
        <v>3</v>
      </c>
    </row>
    <row r="340" spans="1:31" ht="15.75" thickBot="1">
      <c r="A340" s="48" t="s">
        <v>572</v>
      </c>
      <c r="B340" s="96" t="s">
        <v>572</v>
      </c>
      <c r="C340" s="120">
        <v>48</v>
      </c>
      <c r="D340" s="35"/>
      <c r="E340" s="118" t="s">
        <v>572</v>
      </c>
      <c r="F340" s="118">
        <v>52</v>
      </c>
      <c r="G340" s="108"/>
      <c r="O340" s="71">
        <v>7729299</v>
      </c>
      <c r="P340" s="69" t="s">
        <v>1360</v>
      </c>
      <c r="Q340" s="71">
        <v>8</v>
      </c>
      <c r="R340" s="71">
        <v>3</v>
      </c>
      <c r="S340" s="71">
        <v>5</v>
      </c>
      <c r="U340" s="100" t="s">
        <v>1075</v>
      </c>
      <c r="V340" s="71">
        <v>3104700</v>
      </c>
      <c r="W340" s="71">
        <v>8</v>
      </c>
      <c r="X340" s="71">
        <v>5</v>
      </c>
      <c r="Y340" s="71">
        <v>3</v>
      </c>
      <c r="AA340" s="69" t="s">
        <v>1116</v>
      </c>
      <c r="AB340" s="124">
        <v>3812200</v>
      </c>
      <c r="AC340" s="124">
        <v>8</v>
      </c>
      <c r="AD340" s="124">
        <v>6</v>
      </c>
      <c r="AE340" s="124">
        <v>2</v>
      </c>
    </row>
    <row r="341" spans="1:31" ht="15.75" thickBot="1">
      <c r="A341" s="48" t="s">
        <v>815</v>
      </c>
      <c r="B341" s="97" t="s">
        <v>815</v>
      </c>
      <c r="C341" s="120">
        <v>14</v>
      </c>
      <c r="D341" s="35"/>
      <c r="E341" s="118" t="s">
        <v>815</v>
      </c>
      <c r="F341" s="118">
        <v>14</v>
      </c>
      <c r="G341" s="109"/>
      <c r="O341" s="71">
        <v>1122403</v>
      </c>
      <c r="P341" s="69" t="s">
        <v>989</v>
      </c>
      <c r="Q341" s="71">
        <v>7</v>
      </c>
      <c r="R341" s="71">
        <v>4</v>
      </c>
      <c r="S341" s="71">
        <v>3</v>
      </c>
      <c r="U341" s="100" t="s">
        <v>1122</v>
      </c>
      <c r="V341" s="71">
        <v>4120400</v>
      </c>
      <c r="W341" s="71">
        <v>8</v>
      </c>
      <c r="X341" s="71">
        <v>7</v>
      </c>
      <c r="Y341" s="71">
        <v>1</v>
      </c>
      <c r="AA341" s="69" t="s">
        <v>1450</v>
      </c>
      <c r="AB341" s="124">
        <v>9700500</v>
      </c>
      <c r="AC341" s="124">
        <v>8</v>
      </c>
      <c r="AD341" s="124">
        <v>2</v>
      </c>
      <c r="AE341" s="124">
        <v>6</v>
      </c>
    </row>
    <row r="342" spans="1:31" ht="24" thickBot="1">
      <c r="A342" s="48" t="s">
        <v>720</v>
      </c>
      <c r="B342" s="96" t="s">
        <v>720</v>
      </c>
      <c r="C342" s="120">
        <v>34</v>
      </c>
      <c r="D342" s="35"/>
      <c r="E342" s="118" t="s">
        <v>720</v>
      </c>
      <c r="F342" s="118">
        <v>39</v>
      </c>
      <c r="G342" s="108"/>
      <c r="O342" s="71">
        <v>1220499</v>
      </c>
      <c r="P342" s="69" t="s">
        <v>991</v>
      </c>
      <c r="Q342" s="71">
        <v>7</v>
      </c>
      <c r="R342" s="71">
        <v>3</v>
      </c>
      <c r="S342" s="71">
        <v>4</v>
      </c>
      <c r="U342" s="100" t="s">
        <v>1276</v>
      </c>
      <c r="V342" s="71">
        <v>4929902</v>
      </c>
      <c r="W342" s="71">
        <v>8</v>
      </c>
      <c r="X342" s="71">
        <v>5</v>
      </c>
      <c r="Y342" s="71">
        <v>3</v>
      </c>
      <c r="AA342" s="69" t="s">
        <v>989</v>
      </c>
      <c r="AB342" s="124">
        <v>1122403</v>
      </c>
      <c r="AC342" s="124">
        <v>7</v>
      </c>
      <c r="AD342" s="124">
        <v>4</v>
      </c>
      <c r="AE342" s="124">
        <v>3</v>
      </c>
    </row>
    <row r="343" spans="1:31" ht="24" thickBot="1">
      <c r="A343" s="48" t="s">
        <v>71</v>
      </c>
      <c r="B343" s="97" t="s">
        <v>71</v>
      </c>
      <c r="C343" s="121">
        <v>2265</v>
      </c>
      <c r="D343" s="114"/>
      <c r="E343" s="118" t="s">
        <v>71</v>
      </c>
      <c r="F343" s="119">
        <v>2383</v>
      </c>
      <c r="G343" s="110"/>
      <c r="O343" s="71">
        <v>3104700</v>
      </c>
      <c r="P343" s="69" t="s">
        <v>1075</v>
      </c>
      <c r="Q343" s="71">
        <v>7</v>
      </c>
      <c r="R343" s="71">
        <v>5</v>
      </c>
      <c r="S343" s="71">
        <v>2</v>
      </c>
      <c r="U343" s="100" t="s">
        <v>989</v>
      </c>
      <c r="V343" s="71">
        <v>1122403</v>
      </c>
      <c r="W343" s="71">
        <v>7</v>
      </c>
      <c r="X343" s="71">
        <v>4</v>
      </c>
      <c r="Y343" s="71">
        <v>3</v>
      </c>
      <c r="AA343" s="69" t="s">
        <v>991</v>
      </c>
      <c r="AB343" s="124">
        <v>1220499</v>
      </c>
      <c r="AC343" s="124">
        <v>7</v>
      </c>
      <c r="AD343" s="124">
        <v>3</v>
      </c>
      <c r="AE343" s="124">
        <v>4</v>
      </c>
    </row>
    <row r="344" spans="1:31" ht="23.25" thickBot="1">
      <c r="A344" s="48" t="s">
        <v>766</v>
      </c>
      <c r="B344" s="96" t="s">
        <v>766</v>
      </c>
      <c r="C344" s="120">
        <v>22</v>
      </c>
      <c r="D344" s="35"/>
      <c r="E344" s="118" t="s">
        <v>766</v>
      </c>
      <c r="F344" s="118">
        <v>22</v>
      </c>
      <c r="G344" s="108"/>
      <c r="O344" s="71">
        <v>4642701</v>
      </c>
      <c r="P344" s="69" t="s">
        <v>1182</v>
      </c>
      <c r="Q344" s="71">
        <v>7</v>
      </c>
      <c r="R344" s="71">
        <v>2</v>
      </c>
      <c r="S344" s="71">
        <v>5</v>
      </c>
      <c r="U344" s="100" t="s">
        <v>991</v>
      </c>
      <c r="V344" s="71">
        <v>1220499</v>
      </c>
      <c r="W344" s="71">
        <v>7</v>
      </c>
      <c r="X344" s="71">
        <v>3</v>
      </c>
      <c r="Y344" s="71">
        <v>4</v>
      </c>
      <c r="AA344" s="69" t="s">
        <v>1113</v>
      </c>
      <c r="AB344" s="124">
        <v>3600602</v>
      </c>
      <c r="AC344" s="124">
        <v>7</v>
      </c>
      <c r="AD344" s="124">
        <v>7</v>
      </c>
      <c r="AE344" s="124">
        <v>0</v>
      </c>
    </row>
    <row r="345" spans="1:31" ht="24" thickBot="1">
      <c r="A345" s="48" t="s">
        <v>736</v>
      </c>
      <c r="B345" s="97" t="s">
        <v>736</v>
      </c>
      <c r="C345" s="120">
        <v>28</v>
      </c>
      <c r="D345" s="35"/>
      <c r="E345" s="118" t="s">
        <v>736</v>
      </c>
      <c r="F345" s="118">
        <v>30</v>
      </c>
      <c r="G345" s="109"/>
      <c r="O345" s="71">
        <v>810006</v>
      </c>
      <c r="P345" s="69" t="s">
        <v>957</v>
      </c>
      <c r="Q345" s="71">
        <v>6</v>
      </c>
      <c r="R345" s="71">
        <v>6</v>
      </c>
      <c r="S345" s="71">
        <v>0</v>
      </c>
      <c r="U345" s="100" t="s">
        <v>1116</v>
      </c>
      <c r="V345" s="71">
        <v>3812200</v>
      </c>
      <c r="W345" s="71">
        <v>7</v>
      </c>
      <c r="X345" s="71">
        <v>5</v>
      </c>
      <c r="Y345" s="71">
        <v>2</v>
      </c>
      <c r="AA345" s="69" t="s">
        <v>1182</v>
      </c>
      <c r="AB345" s="124">
        <v>4642701</v>
      </c>
      <c r="AC345" s="124">
        <v>7</v>
      </c>
      <c r="AD345" s="124">
        <v>2</v>
      </c>
      <c r="AE345" s="124">
        <v>5</v>
      </c>
    </row>
    <row r="346" spans="1:31" ht="23.25" thickBot="1">
      <c r="A346" s="48" t="s">
        <v>806</v>
      </c>
      <c r="B346" s="96" t="s">
        <v>806</v>
      </c>
      <c r="C346" s="120">
        <v>17</v>
      </c>
      <c r="D346" s="35"/>
      <c r="E346" s="118" t="s">
        <v>806</v>
      </c>
      <c r="F346" s="118">
        <v>17</v>
      </c>
      <c r="G346" s="108"/>
      <c r="O346" s="71">
        <v>1099605</v>
      </c>
      <c r="P346" s="69" t="s">
        <v>987</v>
      </c>
      <c r="Q346" s="71">
        <v>6</v>
      </c>
      <c r="R346" s="71">
        <v>2</v>
      </c>
      <c r="S346" s="71">
        <v>4</v>
      </c>
      <c r="U346" s="100" t="s">
        <v>1182</v>
      </c>
      <c r="V346" s="71">
        <v>4642701</v>
      </c>
      <c r="W346" s="71">
        <v>7</v>
      </c>
      <c r="X346" s="71">
        <v>2</v>
      </c>
      <c r="Y346" s="71">
        <v>5</v>
      </c>
      <c r="AA346" s="69" t="s">
        <v>1345</v>
      </c>
      <c r="AB346" s="124">
        <v>7420002</v>
      </c>
      <c r="AC346" s="124">
        <v>7</v>
      </c>
      <c r="AD346" s="124">
        <v>6</v>
      </c>
      <c r="AE346" s="124">
        <v>1</v>
      </c>
    </row>
    <row r="347" spans="1:31" ht="24" thickBot="1">
      <c r="A347" s="48" t="s">
        <v>128</v>
      </c>
      <c r="B347" s="97" t="s">
        <v>128</v>
      </c>
      <c r="C347" s="120">
        <v>605</v>
      </c>
      <c r="D347" s="35"/>
      <c r="E347" s="118" t="s">
        <v>128</v>
      </c>
      <c r="F347" s="118">
        <v>636</v>
      </c>
      <c r="G347" s="109"/>
      <c r="O347" s="71">
        <v>3812200</v>
      </c>
      <c r="P347" s="69" t="s">
        <v>1116</v>
      </c>
      <c r="Q347" s="71">
        <v>6</v>
      </c>
      <c r="R347" s="71">
        <v>4</v>
      </c>
      <c r="S347" s="71">
        <v>2</v>
      </c>
      <c r="U347" s="100" t="s">
        <v>1345</v>
      </c>
      <c r="V347" s="71">
        <v>7420002</v>
      </c>
      <c r="W347" s="71">
        <v>7</v>
      </c>
      <c r="X347" s="71">
        <v>6</v>
      </c>
      <c r="Y347" s="71">
        <v>1</v>
      </c>
      <c r="AA347" s="69" t="s">
        <v>1365</v>
      </c>
      <c r="AB347" s="124">
        <v>7739002</v>
      </c>
      <c r="AC347" s="124">
        <v>7</v>
      </c>
      <c r="AD347" s="124">
        <v>5</v>
      </c>
      <c r="AE347" s="124">
        <v>2</v>
      </c>
    </row>
    <row r="348" spans="1:31" ht="23.25" thickBot="1">
      <c r="A348" s="48" t="s">
        <v>353</v>
      </c>
      <c r="B348" s="96" t="s">
        <v>353</v>
      </c>
      <c r="C348" s="120">
        <v>117</v>
      </c>
      <c r="D348" s="35"/>
      <c r="E348" s="118" t="s">
        <v>353</v>
      </c>
      <c r="F348" s="118">
        <v>121</v>
      </c>
      <c r="G348" s="108"/>
      <c r="O348" s="71">
        <v>4120400</v>
      </c>
      <c r="P348" s="69" t="s">
        <v>1122</v>
      </c>
      <c r="Q348" s="71">
        <v>6</v>
      </c>
      <c r="R348" s="71">
        <v>6</v>
      </c>
      <c r="S348" s="71">
        <v>0</v>
      </c>
      <c r="U348" s="100" t="s">
        <v>1365</v>
      </c>
      <c r="V348" s="71">
        <v>7739002</v>
      </c>
      <c r="W348" s="71">
        <v>7</v>
      </c>
      <c r="X348" s="71">
        <v>5</v>
      </c>
      <c r="Y348" s="71">
        <v>2</v>
      </c>
      <c r="AA348" s="69" t="s">
        <v>987</v>
      </c>
      <c r="AB348" s="124">
        <v>1099605</v>
      </c>
      <c r="AC348" s="124">
        <v>6</v>
      </c>
      <c r="AD348" s="124">
        <v>2</v>
      </c>
      <c r="AE348" s="124">
        <v>4</v>
      </c>
    </row>
    <row r="349" spans="1:31" ht="23.25" thickBot="1">
      <c r="A349" s="48" t="s">
        <v>423</v>
      </c>
      <c r="B349" s="97" t="s">
        <v>423</v>
      </c>
      <c r="C349" s="120">
        <v>93</v>
      </c>
      <c r="D349" s="35"/>
      <c r="E349" s="118" t="s">
        <v>423</v>
      </c>
      <c r="F349" s="118">
        <v>99</v>
      </c>
      <c r="G349" s="109"/>
      <c r="O349" s="71">
        <v>5021101</v>
      </c>
      <c r="P349" s="69" t="s">
        <v>1282</v>
      </c>
      <c r="Q349" s="71">
        <v>6</v>
      </c>
      <c r="R349" s="71">
        <v>5</v>
      </c>
      <c r="S349" s="71">
        <v>1</v>
      </c>
      <c r="U349" s="100" t="s">
        <v>957</v>
      </c>
      <c r="V349" s="71">
        <v>810006</v>
      </c>
      <c r="W349" s="71">
        <v>6</v>
      </c>
      <c r="X349" s="71">
        <v>6</v>
      </c>
      <c r="Y349" s="71">
        <v>0</v>
      </c>
      <c r="AA349" s="69" t="s">
        <v>1108</v>
      </c>
      <c r="AB349" s="124">
        <v>3317102</v>
      </c>
      <c r="AC349" s="124">
        <v>6</v>
      </c>
      <c r="AD349" s="124">
        <v>6</v>
      </c>
      <c r="AE349" s="124">
        <v>0</v>
      </c>
    </row>
    <row r="350" spans="1:31" ht="15.75" thickBot="1">
      <c r="A350" s="48" t="s">
        <v>684</v>
      </c>
      <c r="B350" s="96" t="s">
        <v>684</v>
      </c>
      <c r="C350" s="120">
        <v>41</v>
      </c>
      <c r="D350" s="35"/>
      <c r="E350" s="118" t="s">
        <v>684</v>
      </c>
      <c r="F350" s="118">
        <v>42</v>
      </c>
      <c r="G350" s="108"/>
      <c r="O350" s="71">
        <v>7420002</v>
      </c>
      <c r="P350" s="69" t="s">
        <v>1345</v>
      </c>
      <c r="Q350" s="71">
        <v>6</v>
      </c>
      <c r="R350" s="71">
        <v>5</v>
      </c>
      <c r="S350" s="71">
        <v>1</v>
      </c>
      <c r="U350" s="100" t="s">
        <v>987</v>
      </c>
      <c r="V350" s="71">
        <v>1099605</v>
      </c>
      <c r="W350" s="71">
        <v>6</v>
      </c>
      <c r="X350" s="71">
        <v>2</v>
      </c>
      <c r="Y350" s="71">
        <v>4</v>
      </c>
      <c r="AA350" s="69" t="s">
        <v>1122</v>
      </c>
      <c r="AB350" s="124">
        <v>4120400</v>
      </c>
      <c r="AC350" s="124">
        <v>6</v>
      </c>
      <c r="AD350" s="124">
        <v>6</v>
      </c>
      <c r="AE350" s="124">
        <v>0</v>
      </c>
    </row>
    <row r="351" spans="1:31" ht="24" thickBot="1">
      <c r="A351" s="48" t="s">
        <v>303</v>
      </c>
      <c r="B351" s="97" t="s">
        <v>303</v>
      </c>
      <c r="C351" s="120">
        <v>163</v>
      </c>
      <c r="D351" s="35"/>
      <c r="E351" s="118" t="s">
        <v>303</v>
      </c>
      <c r="F351" s="118">
        <v>175</v>
      </c>
      <c r="G351" s="109"/>
      <c r="O351" s="71">
        <v>9603303</v>
      </c>
      <c r="P351" s="69" t="s">
        <v>1442</v>
      </c>
      <c r="Q351" s="71">
        <v>6</v>
      </c>
      <c r="R351" s="71">
        <v>5</v>
      </c>
      <c r="S351" s="71">
        <v>1</v>
      </c>
      <c r="U351" s="100" t="s">
        <v>1108</v>
      </c>
      <c r="V351" s="71">
        <v>3317102</v>
      </c>
      <c r="W351" s="71">
        <v>6</v>
      </c>
      <c r="X351" s="71">
        <v>6</v>
      </c>
      <c r="Y351" s="71">
        <v>0</v>
      </c>
      <c r="AA351" s="69" t="s">
        <v>1276</v>
      </c>
      <c r="AB351" s="124">
        <v>4929902</v>
      </c>
      <c r="AC351" s="124">
        <v>6</v>
      </c>
      <c r="AD351" s="124">
        <v>4</v>
      </c>
      <c r="AE351" s="124">
        <v>2</v>
      </c>
    </row>
    <row r="352" spans="1:31" ht="24" thickBot="1">
      <c r="A352" s="48" t="s">
        <v>847</v>
      </c>
      <c r="B352" s="96" t="s">
        <v>847</v>
      </c>
      <c r="C352" s="120">
        <v>21</v>
      </c>
      <c r="D352" s="35"/>
      <c r="E352" s="118" t="s">
        <v>847</v>
      </c>
      <c r="F352" s="118">
        <v>24</v>
      </c>
      <c r="G352" s="108"/>
      <c r="O352" s="71">
        <v>1122499</v>
      </c>
      <c r="P352" s="69" t="s">
        <v>990</v>
      </c>
      <c r="Q352" s="71">
        <v>5</v>
      </c>
      <c r="R352" s="71">
        <v>4</v>
      </c>
      <c r="S352" s="71">
        <v>1</v>
      </c>
      <c r="U352" s="100" t="s">
        <v>1113</v>
      </c>
      <c r="V352" s="71">
        <v>3600602</v>
      </c>
      <c r="W352" s="71">
        <v>6</v>
      </c>
      <c r="X352" s="71">
        <v>6</v>
      </c>
      <c r="Y352" s="71">
        <v>0</v>
      </c>
      <c r="AA352" s="69" t="s">
        <v>1282</v>
      </c>
      <c r="AB352" s="124">
        <v>5021101</v>
      </c>
      <c r="AC352" s="124">
        <v>6</v>
      </c>
      <c r="AD352" s="124">
        <v>5</v>
      </c>
      <c r="AE352" s="124">
        <v>1</v>
      </c>
    </row>
    <row r="353" spans="1:31" ht="23.25" thickBot="1">
      <c r="A353" s="48" t="s">
        <v>366</v>
      </c>
      <c r="B353" s="97" t="s">
        <v>366</v>
      </c>
      <c r="C353" s="120">
        <v>118</v>
      </c>
      <c r="D353" s="35"/>
      <c r="E353" s="118" t="s">
        <v>366</v>
      </c>
      <c r="F353" s="118">
        <v>125</v>
      </c>
      <c r="G353" s="109"/>
      <c r="O353" s="71">
        <v>3317102</v>
      </c>
      <c r="P353" s="69" t="s">
        <v>1108</v>
      </c>
      <c r="Q353" s="71">
        <v>5</v>
      </c>
      <c r="R353" s="71">
        <v>5</v>
      </c>
      <c r="S353" s="71">
        <v>0</v>
      </c>
      <c r="U353" s="100" t="s">
        <v>1174</v>
      </c>
      <c r="V353" s="71">
        <v>4619200</v>
      </c>
      <c r="W353" s="71">
        <v>6</v>
      </c>
      <c r="X353" s="71">
        <v>6</v>
      </c>
      <c r="Y353" s="71">
        <v>0</v>
      </c>
      <c r="AA353" s="69" t="s">
        <v>1313</v>
      </c>
      <c r="AB353" s="124">
        <v>5912001</v>
      </c>
      <c r="AC353" s="124">
        <v>6</v>
      </c>
      <c r="AD353" s="124">
        <v>4</v>
      </c>
      <c r="AE353" s="124">
        <v>2</v>
      </c>
    </row>
    <row r="354" spans="1:31" ht="23.25" thickBot="1">
      <c r="A354" s="48" t="s">
        <v>830</v>
      </c>
      <c r="B354" s="96" t="s">
        <v>830</v>
      </c>
      <c r="C354" s="120">
        <v>12</v>
      </c>
      <c r="D354" s="35"/>
      <c r="E354" s="118" t="s">
        <v>830</v>
      </c>
      <c r="F354" s="118">
        <v>12</v>
      </c>
      <c r="G354" s="108"/>
      <c r="O354" s="71">
        <v>3600602</v>
      </c>
      <c r="P354" s="69" t="s">
        <v>1113</v>
      </c>
      <c r="Q354" s="71">
        <v>5</v>
      </c>
      <c r="R354" s="71">
        <v>5</v>
      </c>
      <c r="S354" s="71">
        <v>0</v>
      </c>
      <c r="U354" s="100" t="s">
        <v>1282</v>
      </c>
      <c r="V354" s="71">
        <v>5021101</v>
      </c>
      <c r="W354" s="71">
        <v>6</v>
      </c>
      <c r="X354" s="71">
        <v>5</v>
      </c>
      <c r="Y354" s="71">
        <v>1</v>
      </c>
      <c r="AA354" s="69" t="s">
        <v>1442</v>
      </c>
      <c r="AB354" s="124">
        <v>9603303</v>
      </c>
      <c r="AC354" s="124">
        <v>6</v>
      </c>
      <c r="AD354" s="124">
        <v>5</v>
      </c>
      <c r="AE354" s="124">
        <v>1</v>
      </c>
    </row>
    <row r="355" spans="1:31" ht="24" thickBot="1">
      <c r="A355" s="48" t="s">
        <v>525</v>
      </c>
      <c r="B355" s="97" t="s">
        <v>525</v>
      </c>
      <c r="C355" s="120">
        <v>59</v>
      </c>
      <c r="D355" s="35"/>
      <c r="E355" s="118" t="s">
        <v>525</v>
      </c>
      <c r="F355" s="118">
        <v>61</v>
      </c>
      <c r="G355" s="109"/>
      <c r="O355" s="71">
        <v>4618401</v>
      </c>
      <c r="P355" s="69" t="s">
        <v>1171</v>
      </c>
      <c r="Q355" s="71">
        <v>5</v>
      </c>
      <c r="R355" s="71">
        <v>3</v>
      </c>
      <c r="S355" s="71">
        <v>2</v>
      </c>
      <c r="U355" s="100" t="s">
        <v>1442</v>
      </c>
      <c r="V355" s="71">
        <v>9603303</v>
      </c>
      <c r="W355" s="71">
        <v>6</v>
      </c>
      <c r="X355" s="71">
        <v>5</v>
      </c>
      <c r="Y355" s="71">
        <v>1</v>
      </c>
      <c r="AA355" s="69" t="s">
        <v>957</v>
      </c>
      <c r="AB355" s="124">
        <v>810006</v>
      </c>
      <c r="AC355" s="124">
        <v>5</v>
      </c>
      <c r="AD355" s="124">
        <v>5</v>
      </c>
      <c r="AE355" s="124">
        <v>0</v>
      </c>
    </row>
    <row r="356" spans="1:31" ht="24" thickBot="1">
      <c r="A356" s="48" t="s">
        <v>636</v>
      </c>
      <c r="B356" s="96" t="s">
        <v>636</v>
      </c>
      <c r="C356" s="120">
        <v>35</v>
      </c>
      <c r="D356" s="35"/>
      <c r="E356" s="118" t="s">
        <v>636</v>
      </c>
      <c r="F356" s="118">
        <v>35</v>
      </c>
      <c r="G356" s="108"/>
      <c r="O356" s="71">
        <v>4619200</v>
      </c>
      <c r="P356" s="69" t="s">
        <v>1174</v>
      </c>
      <c r="Q356" s="71">
        <v>5</v>
      </c>
      <c r="R356" s="71">
        <v>5</v>
      </c>
      <c r="S356" s="71">
        <v>0</v>
      </c>
      <c r="U356" s="100" t="s">
        <v>990</v>
      </c>
      <c r="V356" s="71">
        <v>1122499</v>
      </c>
      <c r="W356" s="71">
        <v>5</v>
      </c>
      <c r="X356" s="71">
        <v>4</v>
      </c>
      <c r="Y356" s="71">
        <v>1</v>
      </c>
      <c r="AA356" s="69" t="s">
        <v>990</v>
      </c>
      <c r="AB356" s="124">
        <v>1122499</v>
      </c>
      <c r="AC356" s="124">
        <v>5</v>
      </c>
      <c r="AD356" s="124">
        <v>4</v>
      </c>
      <c r="AE356" s="124">
        <v>1</v>
      </c>
    </row>
    <row r="357" spans="1:31" ht="24" thickBot="1">
      <c r="A357" s="48" t="s">
        <v>282</v>
      </c>
      <c r="B357" s="97" t="s">
        <v>282</v>
      </c>
      <c r="C357" s="120">
        <v>180</v>
      </c>
      <c r="D357" s="35"/>
      <c r="E357" s="118" t="s">
        <v>282</v>
      </c>
      <c r="F357" s="118">
        <v>194</v>
      </c>
      <c r="G357" s="109"/>
      <c r="O357" s="71">
        <v>5091201</v>
      </c>
      <c r="P357" s="69" t="s">
        <v>1283</v>
      </c>
      <c r="Q357" s="71">
        <v>5</v>
      </c>
      <c r="R357" s="71">
        <v>5</v>
      </c>
      <c r="S357" s="71">
        <v>0</v>
      </c>
      <c r="U357" s="100" t="s">
        <v>1171</v>
      </c>
      <c r="V357" s="71">
        <v>4618401</v>
      </c>
      <c r="W357" s="71">
        <v>5</v>
      </c>
      <c r="X357" s="71">
        <v>3</v>
      </c>
      <c r="Y357" s="71">
        <v>2</v>
      </c>
      <c r="AA357" s="69" t="s">
        <v>1171</v>
      </c>
      <c r="AB357" s="124">
        <v>4618401</v>
      </c>
      <c r="AC357" s="124">
        <v>5</v>
      </c>
      <c r="AD357" s="124">
        <v>3</v>
      </c>
      <c r="AE357" s="124">
        <v>2</v>
      </c>
    </row>
    <row r="358" spans="1:31" ht="24" thickBot="1">
      <c r="A358" s="48" t="s">
        <v>611</v>
      </c>
      <c r="B358" s="96" t="s">
        <v>611</v>
      </c>
      <c r="C358" s="120">
        <v>46</v>
      </c>
      <c r="D358" s="35"/>
      <c r="E358" s="118" t="s">
        <v>611</v>
      </c>
      <c r="F358" s="118">
        <v>50</v>
      </c>
      <c r="G358" s="108"/>
      <c r="O358" s="71">
        <v>7739002</v>
      </c>
      <c r="P358" s="69" t="s">
        <v>1365</v>
      </c>
      <c r="Q358" s="71">
        <v>5</v>
      </c>
      <c r="R358" s="71">
        <v>4</v>
      </c>
      <c r="S358" s="71">
        <v>1</v>
      </c>
      <c r="U358" s="100" t="s">
        <v>1283</v>
      </c>
      <c r="V358" s="71">
        <v>5091201</v>
      </c>
      <c r="W358" s="71">
        <v>5</v>
      </c>
      <c r="X358" s="71">
        <v>5</v>
      </c>
      <c r="Y358" s="71">
        <v>0</v>
      </c>
      <c r="AA358" s="69" t="s">
        <v>1174</v>
      </c>
      <c r="AB358" s="124">
        <v>4619200</v>
      </c>
      <c r="AC358" s="124">
        <v>5</v>
      </c>
      <c r="AD358" s="124">
        <v>5</v>
      </c>
      <c r="AE358" s="124">
        <v>0</v>
      </c>
    </row>
    <row r="359" spans="1:31" ht="15.75" thickBot="1">
      <c r="A359" s="48" t="s">
        <v>685</v>
      </c>
      <c r="B359" s="97" t="s">
        <v>685</v>
      </c>
      <c r="C359" s="120">
        <v>36</v>
      </c>
      <c r="D359" s="35"/>
      <c r="E359" s="118" t="s">
        <v>685</v>
      </c>
      <c r="F359" s="118">
        <v>38</v>
      </c>
      <c r="G359" s="109"/>
      <c r="O359" s="71">
        <v>170900</v>
      </c>
      <c r="P359" s="69" t="s">
        <v>946</v>
      </c>
      <c r="Q359" s="71">
        <v>4</v>
      </c>
      <c r="R359" s="71">
        <v>1</v>
      </c>
      <c r="S359" s="71">
        <v>3</v>
      </c>
      <c r="U359" s="100" t="s">
        <v>1291</v>
      </c>
      <c r="V359" s="71">
        <v>5310502</v>
      </c>
      <c r="W359" s="71">
        <v>5</v>
      </c>
      <c r="X359" s="71">
        <v>2</v>
      </c>
      <c r="Y359" s="71">
        <v>3</v>
      </c>
      <c r="AA359" s="69" t="s">
        <v>1283</v>
      </c>
      <c r="AB359" s="124">
        <v>5091201</v>
      </c>
      <c r="AC359" s="124">
        <v>5</v>
      </c>
      <c r="AD359" s="124">
        <v>5</v>
      </c>
      <c r="AE359" s="124">
        <v>0</v>
      </c>
    </row>
    <row r="360" spans="1:31" ht="15.75" thickBot="1">
      <c r="A360" s="48" t="s">
        <v>367</v>
      </c>
      <c r="B360" s="96" t="s">
        <v>367</v>
      </c>
      <c r="C360" s="120">
        <v>124</v>
      </c>
      <c r="D360" s="35"/>
      <c r="E360" s="118" t="s">
        <v>367</v>
      </c>
      <c r="F360" s="118">
        <v>134</v>
      </c>
      <c r="G360" s="108"/>
      <c r="O360" s="71">
        <v>312403</v>
      </c>
      <c r="P360" s="69" t="s">
        <v>952</v>
      </c>
      <c r="Q360" s="71">
        <v>4</v>
      </c>
      <c r="R360" s="71">
        <v>3</v>
      </c>
      <c r="S360" s="71">
        <v>1</v>
      </c>
      <c r="U360" s="100" t="s">
        <v>946</v>
      </c>
      <c r="V360" s="71">
        <v>170900</v>
      </c>
      <c r="W360" s="71">
        <v>4</v>
      </c>
      <c r="X360" s="71">
        <v>1</v>
      </c>
      <c r="Y360" s="71">
        <v>3</v>
      </c>
      <c r="AA360" s="69" t="s">
        <v>1291</v>
      </c>
      <c r="AB360" s="124">
        <v>5310502</v>
      </c>
      <c r="AC360" s="124">
        <v>5</v>
      </c>
      <c r="AD360" s="124">
        <v>2</v>
      </c>
      <c r="AE360" s="124">
        <v>3</v>
      </c>
    </row>
    <row r="361" spans="1:31" ht="15.75" thickBot="1">
      <c r="A361" s="48" t="s">
        <v>197</v>
      </c>
      <c r="B361" s="97" t="s">
        <v>197</v>
      </c>
      <c r="C361" s="120">
        <v>285</v>
      </c>
      <c r="D361" s="35"/>
      <c r="E361" s="118" t="s">
        <v>197</v>
      </c>
      <c r="F361" s="118">
        <v>303</v>
      </c>
      <c r="G361" s="109"/>
      <c r="O361" s="71">
        <v>1353700</v>
      </c>
      <c r="P361" s="69" t="s">
        <v>1000</v>
      </c>
      <c r="Q361" s="71">
        <v>4</v>
      </c>
      <c r="R361" s="71">
        <v>4</v>
      </c>
      <c r="S361" s="71">
        <v>0</v>
      </c>
      <c r="U361" s="100" t="s">
        <v>952</v>
      </c>
      <c r="V361" s="71">
        <v>312403</v>
      </c>
      <c r="W361" s="71">
        <v>4</v>
      </c>
      <c r="X361" s="71">
        <v>3</v>
      </c>
      <c r="Y361" s="71">
        <v>1</v>
      </c>
      <c r="AA361" s="69" t="s">
        <v>946</v>
      </c>
      <c r="AB361" s="124">
        <v>170900</v>
      </c>
      <c r="AC361" s="124">
        <v>4</v>
      </c>
      <c r="AD361" s="124">
        <v>1</v>
      </c>
      <c r="AE361" s="124">
        <v>3</v>
      </c>
    </row>
    <row r="362" spans="1:31" ht="15.75" thickBot="1">
      <c r="A362" s="48" t="s">
        <v>67</v>
      </c>
      <c r="B362" s="96" t="s">
        <v>67</v>
      </c>
      <c r="C362" s="121">
        <v>3389</v>
      </c>
      <c r="D362" s="114"/>
      <c r="E362" s="118" t="s">
        <v>67</v>
      </c>
      <c r="F362" s="119">
        <v>3688</v>
      </c>
      <c r="G362" s="111"/>
      <c r="O362" s="71">
        <v>1830001</v>
      </c>
      <c r="P362" s="69" t="s">
        <v>1037</v>
      </c>
      <c r="Q362" s="71">
        <v>4</v>
      </c>
      <c r="R362" s="71">
        <v>4</v>
      </c>
      <c r="S362" s="71">
        <v>0</v>
      </c>
      <c r="U362" s="100" t="s">
        <v>1000</v>
      </c>
      <c r="V362" s="71">
        <v>1353700</v>
      </c>
      <c r="W362" s="71">
        <v>4</v>
      </c>
      <c r="X362" s="71">
        <v>4</v>
      </c>
      <c r="Y362" s="71">
        <v>0</v>
      </c>
      <c r="AA362" s="69" t="s">
        <v>952</v>
      </c>
      <c r="AB362" s="124">
        <v>312403</v>
      </c>
      <c r="AC362" s="124">
        <v>4</v>
      </c>
      <c r="AD362" s="124">
        <v>3</v>
      </c>
      <c r="AE362" s="124">
        <v>1</v>
      </c>
    </row>
    <row r="363" spans="1:31" ht="15.75" thickBot="1">
      <c r="A363" s="48" t="s">
        <v>433</v>
      </c>
      <c r="B363" s="97" t="s">
        <v>433</v>
      </c>
      <c r="C363" s="120">
        <v>78</v>
      </c>
      <c r="D363" s="35"/>
      <c r="E363" s="118" t="s">
        <v>433</v>
      </c>
      <c r="F363" s="118">
        <v>81</v>
      </c>
      <c r="G363" s="109"/>
      <c r="O363" s="71">
        <v>2330301</v>
      </c>
      <c r="P363" s="69" t="s">
        <v>1048</v>
      </c>
      <c r="Q363" s="71">
        <v>4</v>
      </c>
      <c r="R363" s="71">
        <v>4</v>
      </c>
      <c r="S363" s="71">
        <v>0</v>
      </c>
      <c r="U363" s="100" t="s">
        <v>1037</v>
      </c>
      <c r="V363" s="71">
        <v>1830001</v>
      </c>
      <c r="W363" s="71">
        <v>4</v>
      </c>
      <c r="X363" s="71">
        <v>4</v>
      </c>
      <c r="Y363" s="71">
        <v>0</v>
      </c>
      <c r="AA363" s="69" t="s">
        <v>1000</v>
      </c>
      <c r="AB363" s="124">
        <v>1353700</v>
      </c>
      <c r="AC363" s="124">
        <v>4</v>
      </c>
      <c r="AD363" s="124">
        <v>4</v>
      </c>
      <c r="AE363" s="124">
        <v>0</v>
      </c>
    </row>
    <row r="364" spans="1:31" ht="23.25" thickBot="1">
      <c r="A364" s="48" t="s">
        <v>503</v>
      </c>
      <c r="B364" s="96" t="s">
        <v>503</v>
      </c>
      <c r="C364" s="120">
        <v>64</v>
      </c>
      <c r="D364" s="35"/>
      <c r="E364" s="118" t="s">
        <v>503</v>
      </c>
      <c r="F364" s="118">
        <v>66</v>
      </c>
      <c r="G364" s="108"/>
      <c r="O364" s="71">
        <v>2511000</v>
      </c>
      <c r="P364" s="69" t="s">
        <v>1058</v>
      </c>
      <c r="Q364" s="71">
        <v>4</v>
      </c>
      <c r="R364" s="71">
        <v>4</v>
      </c>
      <c r="S364" s="71">
        <v>0</v>
      </c>
      <c r="U364" s="100" t="s">
        <v>1048</v>
      </c>
      <c r="V364" s="71">
        <v>2330301</v>
      </c>
      <c r="W364" s="71">
        <v>4</v>
      </c>
      <c r="X364" s="71">
        <v>4</v>
      </c>
      <c r="Y364" s="71">
        <v>0</v>
      </c>
      <c r="AA364" s="69" t="s">
        <v>1037</v>
      </c>
      <c r="AB364" s="124">
        <v>1830001</v>
      </c>
      <c r="AC364" s="124">
        <v>4</v>
      </c>
      <c r="AD364" s="124">
        <v>4</v>
      </c>
      <c r="AE364" s="124">
        <v>0</v>
      </c>
    </row>
    <row r="365" spans="1:31" ht="24" thickBot="1">
      <c r="A365" s="48" t="s">
        <v>455</v>
      </c>
      <c r="B365" s="97" t="s">
        <v>455</v>
      </c>
      <c r="C365" s="120">
        <v>73</v>
      </c>
      <c r="D365" s="35"/>
      <c r="E365" s="118" t="s">
        <v>455</v>
      </c>
      <c r="F365" s="118">
        <v>77</v>
      </c>
      <c r="G365" s="109"/>
      <c r="O365" s="71">
        <v>2541100</v>
      </c>
      <c r="P365" s="69" t="s">
        <v>1063</v>
      </c>
      <c r="Q365" s="71">
        <v>4</v>
      </c>
      <c r="R365" s="71">
        <v>3</v>
      </c>
      <c r="S365" s="71">
        <v>1</v>
      </c>
      <c r="U365" s="100" t="s">
        <v>1058</v>
      </c>
      <c r="V365" s="71">
        <v>2511000</v>
      </c>
      <c r="W365" s="71">
        <v>4</v>
      </c>
      <c r="X365" s="71">
        <v>4</v>
      </c>
      <c r="Y365" s="71">
        <v>0</v>
      </c>
      <c r="AA365" s="69" t="s">
        <v>1048</v>
      </c>
      <c r="AB365" s="124">
        <v>2330301</v>
      </c>
      <c r="AC365" s="124">
        <v>4</v>
      </c>
      <c r="AD365" s="124">
        <v>4</v>
      </c>
      <c r="AE365" s="124">
        <v>0</v>
      </c>
    </row>
    <row r="366" spans="1:31" ht="15.75" thickBot="1">
      <c r="A366" s="48" t="s">
        <v>102</v>
      </c>
      <c r="B366" s="96" t="s">
        <v>102</v>
      </c>
      <c r="C366" s="120">
        <v>975</v>
      </c>
      <c r="D366" s="35"/>
      <c r="E366" s="118" t="s">
        <v>102</v>
      </c>
      <c r="F366" s="119">
        <v>1035</v>
      </c>
      <c r="G366" s="108"/>
      <c r="O366" s="71">
        <v>3250706</v>
      </c>
      <c r="P366" s="69" t="s">
        <v>1083</v>
      </c>
      <c r="Q366" s="71">
        <v>4</v>
      </c>
      <c r="R366" s="71">
        <v>3</v>
      </c>
      <c r="S366" s="71">
        <v>1</v>
      </c>
      <c r="U366" s="100" t="s">
        <v>1063</v>
      </c>
      <c r="V366" s="71">
        <v>2541100</v>
      </c>
      <c r="W366" s="71">
        <v>4</v>
      </c>
      <c r="X366" s="71">
        <v>3</v>
      </c>
      <c r="Y366" s="71">
        <v>1</v>
      </c>
      <c r="AA366" s="69" t="s">
        <v>1058</v>
      </c>
      <c r="AB366" s="124">
        <v>2511000</v>
      </c>
      <c r="AC366" s="124">
        <v>4</v>
      </c>
      <c r="AD366" s="124">
        <v>4</v>
      </c>
      <c r="AE366" s="124">
        <v>0</v>
      </c>
    </row>
    <row r="367" spans="1:31" ht="15.75" thickBot="1">
      <c r="A367" s="48" t="s">
        <v>405</v>
      </c>
      <c r="B367" s="97" t="s">
        <v>405</v>
      </c>
      <c r="C367" s="120">
        <v>91</v>
      </c>
      <c r="D367" s="35"/>
      <c r="E367" s="118" t="s">
        <v>405</v>
      </c>
      <c r="F367" s="118">
        <v>97</v>
      </c>
      <c r="G367" s="109"/>
      <c r="O367" s="71">
        <v>3329599</v>
      </c>
      <c r="P367" s="69" t="s">
        <v>1112</v>
      </c>
      <c r="Q367" s="71">
        <v>4</v>
      </c>
      <c r="R367" s="71">
        <v>4</v>
      </c>
      <c r="S367" s="71">
        <v>0</v>
      </c>
      <c r="U367" s="100" t="s">
        <v>1083</v>
      </c>
      <c r="V367" s="71">
        <v>3250706</v>
      </c>
      <c r="W367" s="71">
        <v>4</v>
      </c>
      <c r="X367" s="71">
        <v>3</v>
      </c>
      <c r="Y367" s="71">
        <v>1</v>
      </c>
      <c r="AA367" s="69" t="s">
        <v>1063</v>
      </c>
      <c r="AB367" s="124">
        <v>2541100</v>
      </c>
      <c r="AC367" s="124">
        <v>4</v>
      </c>
      <c r="AD367" s="124">
        <v>3</v>
      </c>
      <c r="AE367" s="124">
        <v>1</v>
      </c>
    </row>
    <row r="368" spans="1:31" ht="23.25" thickBot="1">
      <c r="A368" s="48" t="s">
        <v>266</v>
      </c>
      <c r="B368" s="96" t="s">
        <v>266</v>
      </c>
      <c r="C368" s="120">
        <v>197</v>
      </c>
      <c r="D368" s="35"/>
      <c r="E368" s="118" t="s">
        <v>266</v>
      </c>
      <c r="F368" s="118">
        <v>224</v>
      </c>
      <c r="G368" s="108"/>
      <c r="O368" s="71">
        <v>5310502</v>
      </c>
      <c r="P368" s="69" t="s">
        <v>1291</v>
      </c>
      <c r="Q368" s="71">
        <v>4</v>
      </c>
      <c r="R368" s="71">
        <v>2</v>
      </c>
      <c r="S368" s="71">
        <v>2</v>
      </c>
      <c r="U368" s="100" t="s">
        <v>1112</v>
      </c>
      <c r="V368" s="71">
        <v>3329599</v>
      </c>
      <c r="W368" s="71">
        <v>4</v>
      </c>
      <c r="X368" s="71">
        <v>4</v>
      </c>
      <c r="Y368" s="71">
        <v>0</v>
      </c>
      <c r="AA368" s="69" t="s">
        <v>1083</v>
      </c>
      <c r="AB368" s="124">
        <v>3250706</v>
      </c>
      <c r="AC368" s="124">
        <v>4</v>
      </c>
      <c r="AD368" s="124">
        <v>3</v>
      </c>
      <c r="AE368" s="124">
        <v>1</v>
      </c>
    </row>
    <row r="369" spans="1:31" ht="15.75" thickBot="1">
      <c r="A369" s="48" t="s">
        <v>907</v>
      </c>
      <c r="B369" s="97" t="s">
        <v>907</v>
      </c>
      <c r="C369" s="120">
        <v>3</v>
      </c>
      <c r="D369" s="35"/>
      <c r="E369" s="118" t="s">
        <v>907</v>
      </c>
      <c r="F369" s="118">
        <v>4</v>
      </c>
      <c r="G369" s="109"/>
      <c r="O369" s="71">
        <v>5920100</v>
      </c>
      <c r="P369" s="69" t="s">
        <v>1316</v>
      </c>
      <c r="Q369" s="71">
        <v>4</v>
      </c>
      <c r="R369" s="71">
        <v>3</v>
      </c>
      <c r="S369" s="71">
        <v>1</v>
      </c>
      <c r="U369" s="100" t="s">
        <v>1313</v>
      </c>
      <c r="V369" s="71">
        <v>5912001</v>
      </c>
      <c r="W369" s="71">
        <v>4</v>
      </c>
      <c r="X369" s="71">
        <v>3</v>
      </c>
      <c r="Y369" s="71">
        <v>1</v>
      </c>
      <c r="AA369" s="69" t="s">
        <v>1112</v>
      </c>
      <c r="AB369" s="124">
        <v>3329599</v>
      </c>
      <c r="AC369" s="124">
        <v>4</v>
      </c>
      <c r="AD369" s="124">
        <v>4</v>
      </c>
      <c r="AE369" s="124">
        <v>0</v>
      </c>
    </row>
    <row r="370" spans="1:31" ht="15.75" thickBot="1">
      <c r="A370" s="48" t="s">
        <v>414</v>
      </c>
      <c r="B370" s="96" t="s">
        <v>414</v>
      </c>
      <c r="C370" s="120">
        <v>88</v>
      </c>
      <c r="D370" s="35"/>
      <c r="E370" s="118" t="s">
        <v>414</v>
      </c>
      <c r="F370" s="118">
        <v>87</v>
      </c>
      <c r="G370" s="108"/>
      <c r="O370" s="71">
        <v>6201500</v>
      </c>
      <c r="P370" s="69" t="s">
        <v>1322</v>
      </c>
      <c r="Q370" s="71">
        <v>4</v>
      </c>
      <c r="R370" s="71">
        <v>4</v>
      </c>
      <c r="S370" s="71">
        <v>0</v>
      </c>
      <c r="U370" s="100" t="s">
        <v>1316</v>
      </c>
      <c r="V370" s="71">
        <v>5920100</v>
      </c>
      <c r="W370" s="71">
        <v>4</v>
      </c>
      <c r="X370" s="71">
        <v>3</v>
      </c>
      <c r="Y370" s="71">
        <v>1</v>
      </c>
      <c r="AA370" s="69" t="s">
        <v>1316</v>
      </c>
      <c r="AB370" s="124">
        <v>5920100</v>
      </c>
      <c r="AC370" s="124">
        <v>4</v>
      </c>
      <c r="AD370" s="124">
        <v>3</v>
      </c>
      <c r="AE370" s="124">
        <v>1</v>
      </c>
    </row>
    <row r="371" spans="1:31" ht="15.75" thickBot="1">
      <c r="A371" s="48" t="s">
        <v>260</v>
      </c>
      <c r="B371" s="97" t="s">
        <v>260</v>
      </c>
      <c r="C371" s="120">
        <v>200</v>
      </c>
      <c r="D371" s="35"/>
      <c r="E371" s="118" t="s">
        <v>260</v>
      </c>
      <c r="F371" s="118">
        <v>204</v>
      </c>
      <c r="G371" s="109"/>
      <c r="O371" s="71">
        <v>6209100</v>
      </c>
      <c r="P371" s="69" t="s">
        <v>1325</v>
      </c>
      <c r="Q371" s="71">
        <v>4</v>
      </c>
      <c r="R371" s="71">
        <v>3</v>
      </c>
      <c r="S371" s="71">
        <v>1</v>
      </c>
      <c r="U371" s="100" t="s">
        <v>1322</v>
      </c>
      <c r="V371" s="71">
        <v>6201500</v>
      </c>
      <c r="W371" s="71">
        <v>4</v>
      </c>
      <c r="X371" s="71">
        <v>4</v>
      </c>
      <c r="Y371" s="71">
        <v>0</v>
      </c>
      <c r="AA371" s="69" t="s">
        <v>1322</v>
      </c>
      <c r="AB371" s="124">
        <v>6201500</v>
      </c>
      <c r="AC371" s="124">
        <v>4</v>
      </c>
      <c r="AD371" s="124">
        <v>4</v>
      </c>
      <c r="AE371" s="124">
        <v>0</v>
      </c>
    </row>
    <row r="372" spans="1:31" ht="24" thickBot="1">
      <c r="A372" s="48" t="s">
        <v>493</v>
      </c>
      <c r="B372" s="96" t="s">
        <v>493</v>
      </c>
      <c r="C372" s="120">
        <v>67</v>
      </c>
      <c r="D372" s="35"/>
      <c r="E372" s="118" t="s">
        <v>493</v>
      </c>
      <c r="F372" s="118">
        <v>75</v>
      </c>
      <c r="G372" s="108"/>
      <c r="O372" s="71">
        <v>8129000</v>
      </c>
      <c r="P372" s="69" t="s">
        <v>1378</v>
      </c>
      <c r="Q372" s="71">
        <v>4</v>
      </c>
      <c r="R372" s="71">
        <v>3</v>
      </c>
      <c r="S372" s="71">
        <v>1</v>
      </c>
      <c r="U372" s="100" t="s">
        <v>1325</v>
      </c>
      <c r="V372" s="71">
        <v>6209100</v>
      </c>
      <c r="W372" s="71">
        <v>4</v>
      </c>
      <c r="X372" s="71">
        <v>3</v>
      </c>
      <c r="Y372" s="71">
        <v>1</v>
      </c>
      <c r="AA372" s="69" t="s">
        <v>1325</v>
      </c>
      <c r="AB372" s="124">
        <v>6209100</v>
      </c>
      <c r="AC372" s="124">
        <v>4</v>
      </c>
      <c r="AD372" s="124">
        <v>3</v>
      </c>
      <c r="AE372" s="124">
        <v>1</v>
      </c>
    </row>
    <row r="373" spans="1:31" ht="15.75" thickBot="1">
      <c r="A373" s="48" t="s">
        <v>86</v>
      </c>
      <c r="B373" s="97" t="s">
        <v>86</v>
      </c>
      <c r="C373" s="121">
        <v>1272</v>
      </c>
      <c r="D373" s="114"/>
      <c r="E373" s="118" t="s">
        <v>86</v>
      </c>
      <c r="F373" s="119">
        <v>1340</v>
      </c>
      <c r="G373" s="110"/>
      <c r="O373" s="71">
        <v>8591100</v>
      </c>
      <c r="P373" s="69" t="s">
        <v>1395</v>
      </c>
      <c r="Q373" s="71">
        <v>4</v>
      </c>
      <c r="R373" s="71">
        <v>3</v>
      </c>
      <c r="S373" s="71">
        <v>1</v>
      </c>
      <c r="U373" s="100" t="s">
        <v>1359</v>
      </c>
      <c r="V373" s="71">
        <v>7729203</v>
      </c>
      <c r="W373" s="71">
        <v>4</v>
      </c>
      <c r="X373" s="71">
        <v>3</v>
      </c>
      <c r="Y373" s="71">
        <v>1</v>
      </c>
      <c r="AA373" s="69" t="s">
        <v>1359</v>
      </c>
      <c r="AB373" s="124">
        <v>7729203</v>
      </c>
      <c r="AC373" s="124">
        <v>4</v>
      </c>
      <c r="AD373" s="124">
        <v>3</v>
      </c>
      <c r="AE373" s="124">
        <v>1</v>
      </c>
    </row>
    <row r="374" spans="1:31" ht="15.75" thickBot="1">
      <c r="A374" s="48" t="s">
        <v>460</v>
      </c>
      <c r="B374" s="96" t="s">
        <v>460</v>
      </c>
      <c r="C374" s="120">
        <v>87</v>
      </c>
      <c r="D374" s="35"/>
      <c r="E374" s="118" t="s">
        <v>460</v>
      </c>
      <c r="F374" s="118">
        <v>93</v>
      </c>
      <c r="G374" s="108"/>
      <c r="O374" s="71">
        <v>9329801</v>
      </c>
      <c r="P374" s="69" t="s">
        <v>1421</v>
      </c>
      <c r="Q374" s="71">
        <v>4</v>
      </c>
      <c r="R374" s="71">
        <v>1</v>
      </c>
      <c r="S374" s="71">
        <v>3</v>
      </c>
      <c r="U374" s="100" t="s">
        <v>1378</v>
      </c>
      <c r="V374" s="71">
        <v>8129000</v>
      </c>
      <c r="W374" s="71">
        <v>4</v>
      </c>
      <c r="X374" s="71">
        <v>3</v>
      </c>
      <c r="Y374" s="71">
        <v>1</v>
      </c>
      <c r="AA374" s="69" t="s">
        <v>1378</v>
      </c>
      <c r="AB374" s="124">
        <v>8129000</v>
      </c>
      <c r="AC374" s="124">
        <v>4</v>
      </c>
      <c r="AD374" s="124">
        <v>3</v>
      </c>
      <c r="AE374" s="124">
        <v>1</v>
      </c>
    </row>
    <row r="375" spans="1:31" ht="15.75" thickBot="1">
      <c r="A375" s="48" t="s">
        <v>530</v>
      </c>
      <c r="B375" s="97" t="s">
        <v>530</v>
      </c>
      <c r="C375" s="120">
        <v>61</v>
      </c>
      <c r="D375" s="35"/>
      <c r="E375" s="118" t="s">
        <v>530</v>
      </c>
      <c r="F375" s="118">
        <v>62</v>
      </c>
      <c r="G375" s="109"/>
      <c r="O375" s="71">
        <v>9603399</v>
      </c>
      <c r="P375" s="69" t="s">
        <v>1444</v>
      </c>
      <c r="Q375" s="71">
        <v>4</v>
      </c>
      <c r="R375" s="71">
        <v>2</v>
      </c>
      <c r="S375" s="71">
        <v>2</v>
      </c>
      <c r="U375" s="100" t="s">
        <v>1395</v>
      </c>
      <c r="V375" s="71">
        <v>8591100</v>
      </c>
      <c r="W375" s="71">
        <v>4</v>
      </c>
      <c r="X375" s="71">
        <v>3</v>
      </c>
      <c r="Y375" s="71">
        <v>1</v>
      </c>
      <c r="AA375" s="69" t="s">
        <v>1395</v>
      </c>
      <c r="AB375" s="124">
        <v>8591100</v>
      </c>
      <c r="AC375" s="124">
        <v>4</v>
      </c>
      <c r="AD375" s="124">
        <v>3</v>
      </c>
      <c r="AE375" s="124">
        <v>1</v>
      </c>
    </row>
    <row r="376" spans="1:31" ht="15.75" thickBot="1">
      <c r="A376" s="48" t="s">
        <v>220</v>
      </c>
      <c r="B376" s="96" t="s">
        <v>220</v>
      </c>
      <c r="C376" s="120">
        <v>249</v>
      </c>
      <c r="D376" s="35"/>
      <c r="E376" s="118" t="s">
        <v>220</v>
      </c>
      <c r="F376" s="118">
        <v>270</v>
      </c>
      <c r="G376" s="108"/>
      <c r="O376" s="71">
        <v>162802</v>
      </c>
      <c r="P376" s="69" t="s">
        <v>944</v>
      </c>
      <c r="Q376" s="71">
        <v>3</v>
      </c>
      <c r="R376" s="71">
        <v>2</v>
      </c>
      <c r="S376" s="71">
        <v>1</v>
      </c>
      <c r="U376" s="100" t="s">
        <v>1421</v>
      </c>
      <c r="V376" s="71">
        <v>9329801</v>
      </c>
      <c r="W376" s="71">
        <v>4</v>
      </c>
      <c r="X376" s="71">
        <v>1</v>
      </c>
      <c r="Y376" s="71">
        <v>3</v>
      </c>
      <c r="AA376" s="69" t="s">
        <v>1421</v>
      </c>
      <c r="AB376" s="124">
        <v>9329801</v>
      </c>
      <c r="AC376" s="124">
        <v>4</v>
      </c>
      <c r="AD376" s="124">
        <v>1</v>
      </c>
      <c r="AE376" s="124">
        <v>3</v>
      </c>
    </row>
    <row r="377" spans="1:31" ht="24" thickBot="1">
      <c r="A377" s="48" t="s">
        <v>816</v>
      </c>
      <c r="B377" s="97" t="s">
        <v>816</v>
      </c>
      <c r="C377" s="120">
        <v>14</v>
      </c>
      <c r="D377" s="35"/>
      <c r="E377" s="118" t="s">
        <v>816</v>
      </c>
      <c r="F377" s="118">
        <v>14</v>
      </c>
      <c r="G377" s="109"/>
      <c r="O377" s="71">
        <v>210106</v>
      </c>
      <c r="P377" s="69" t="s">
        <v>947</v>
      </c>
      <c r="Q377" s="71">
        <v>3</v>
      </c>
      <c r="R377" s="71">
        <v>2</v>
      </c>
      <c r="S377" s="71">
        <v>1</v>
      </c>
      <c r="U377" s="100" t="s">
        <v>1444</v>
      </c>
      <c r="V377" s="71">
        <v>9603399</v>
      </c>
      <c r="W377" s="71">
        <v>4</v>
      </c>
      <c r="X377" s="71">
        <v>2</v>
      </c>
      <c r="Y377" s="71">
        <v>2</v>
      </c>
      <c r="AA377" s="69" t="s">
        <v>1444</v>
      </c>
      <c r="AB377" s="124">
        <v>9603399</v>
      </c>
      <c r="AC377" s="124">
        <v>4</v>
      </c>
      <c r="AD377" s="124">
        <v>2</v>
      </c>
      <c r="AE377" s="124">
        <v>2</v>
      </c>
    </row>
    <row r="378" spans="1:31" ht="15.75" thickBot="1">
      <c r="A378" s="48" t="s">
        <v>463</v>
      </c>
      <c r="B378" s="96" t="s">
        <v>463</v>
      </c>
      <c r="C378" s="120">
        <v>71</v>
      </c>
      <c r="D378" s="35"/>
      <c r="E378" s="118" t="s">
        <v>463</v>
      </c>
      <c r="F378" s="118">
        <v>76</v>
      </c>
      <c r="G378" s="108"/>
      <c r="O378" s="71">
        <v>322101</v>
      </c>
      <c r="P378" s="69" t="s">
        <v>954</v>
      </c>
      <c r="Q378" s="71">
        <v>3</v>
      </c>
      <c r="R378" s="71">
        <v>3</v>
      </c>
      <c r="S378" s="71">
        <v>0</v>
      </c>
      <c r="U378" s="100" t="s">
        <v>944</v>
      </c>
      <c r="V378" s="71">
        <v>162802</v>
      </c>
      <c r="W378" s="71">
        <v>3</v>
      </c>
      <c r="X378" s="71">
        <v>2</v>
      </c>
      <c r="Y378" s="71">
        <v>1</v>
      </c>
      <c r="AA378" s="69" t="s">
        <v>944</v>
      </c>
      <c r="AB378" s="124">
        <v>162802</v>
      </c>
      <c r="AC378" s="124">
        <v>3</v>
      </c>
      <c r="AD378" s="124">
        <v>2</v>
      </c>
      <c r="AE378" s="124">
        <v>1</v>
      </c>
    </row>
    <row r="379" spans="1:31" ht="15.75" thickBot="1">
      <c r="A379" s="48" t="s">
        <v>254</v>
      </c>
      <c r="B379" s="97" t="s">
        <v>254</v>
      </c>
      <c r="C379" s="120">
        <v>224</v>
      </c>
      <c r="D379" s="35"/>
      <c r="E379" s="118" t="s">
        <v>254</v>
      </c>
      <c r="F379" s="118">
        <v>249</v>
      </c>
      <c r="G379" s="109"/>
      <c r="O379" s="71">
        <v>1061902</v>
      </c>
      <c r="P379" s="69" t="s">
        <v>969</v>
      </c>
      <c r="Q379" s="71">
        <v>3</v>
      </c>
      <c r="R379" s="71">
        <v>2</v>
      </c>
      <c r="S379" s="71">
        <v>1</v>
      </c>
      <c r="U379" s="100" t="s">
        <v>947</v>
      </c>
      <c r="V379" s="71">
        <v>210106</v>
      </c>
      <c r="W379" s="71">
        <v>3</v>
      </c>
      <c r="X379" s="71">
        <v>2</v>
      </c>
      <c r="Y379" s="71">
        <v>1</v>
      </c>
      <c r="AA379" s="69" t="s">
        <v>947</v>
      </c>
      <c r="AB379" s="124">
        <v>210106</v>
      </c>
      <c r="AC379" s="124">
        <v>3</v>
      </c>
      <c r="AD379" s="124">
        <v>2</v>
      </c>
      <c r="AE379" s="124">
        <v>1</v>
      </c>
    </row>
    <row r="380" spans="1:31" ht="15.75" thickBot="1">
      <c r="A380" s="48" t="s">
        <v>214</v>
      </c>
      <c r="B380" s="96" t="s">
        <v>214</v>
      </c>
      <c r="C380" s="120">
        <v>251</v>
      </c>
      <c r="D380" s="35"/>
      <c r="E380" s="118" t="s">
        <v>214</v>
      </c>
      <c r="F380" s="118">
        <v>268</v>
      </c>
      <c r="G380" s="108"/>
      <c r="O380" s="71">
        <v>3299005</v>
      </c>
      <c r="P380" s="69" t="s">
        <v>1089</v>
      </c>
      <c r="Q380" s="71">
        <v>3</v>
      </c>
      <c r="R380" s="71">
        <v>0</v>
      </c>
      <c r="S380" s="71">
        <v>3</v>
      </c>
      <c r="U380" s="100" t="s">
        <v>953</v>
      </c>
      <c r="V380" s="71">
        <v>321304</v>
      </c>
      <c r="W380" s="71">
        <v>3</v>
      </c>
      <c r="X380" s="71">
        <v>1</v>
      </c>
      <c r="Y380" s="71">
        <v>2</v>
      </c>
      <c r="AA380" s="69" t="s">
        <v>953</v>
      </c>
      <c r="AB380" s="124">
        <v>321304</v>
      </c>
      <c r="AC380" s="124">
        <v>3</v>
      </c>
      <c r="AD380" s="124">
        <v>1</v>
      </c>
      <c r="AE380" s="124">
        <v>2</v>
      </c>
    </row>
    <row r="381" spans="1:31" ht="15.75" thickBot="1">
      <c r="A381" s="48" t="s">
        <v>557</v>
      </c>
      <c r="B381" s="97" t="s">
        <v>557</v>
      </c>
      <c r="C381" s="120">
        <v>55</v>
      </c>
      <c r="D381" s="35"/>
      <c r="E381" s="118" t="s">
        <v>557</v>
      </c>
      <c r="F381" s="118">
        <v>58</v>
      </c>
      <c r="G381" s="109"/>
      <c r="O381" s="71">
        <v>4313400</v>
      </c>
      <c r="P381" s="69" t="s">
        <v>1128</v>
      </c>
      <c r="Q381" s="71">
        <v>3</v>
      </c>
      <c r="R381" s="71">
        <v>3</v>
      </c>
      <c r="S381" s="71">
        <v>0</v>
      </c>
      <c r="U381" s="100" t="s">
        <v>954</v>
      </c>
      <c r="V381" s="71">
        <v>322101</v>
      </c>
      <c r="W381" s="71">
        <v>3</v>
      </c>
      <c r="X381" s="71">
        <v>3</v>
      </c>
      <c r="Y381" s="71">
        <v>0</v>
      </c>
      <c r="AA381" s="69" t="s">
        <v>954</v>
      </c>
      <c r="AB381" s="124">
        <v>322101</v>
      </c>
      <c r="AC381" s="124">
        <v>3</v>
      </c>
      <c r="AD381" s="124">
        <v>3</v>
      </c>
      <c r="AE381" s="124">
        <v>0</v>
      </c>
    </row>
    <row r="382" spans="1:31" ht="15.75" thickBot="1">
      <c r="A382" s="48" t="s">
        <v>233</v>
      </c>
      <c r="B382" s="96" t="s">
        <v>233</v>
      </c>
      <c r="C382" s="120">
        <v>242</v>
      </c>
      <c r="D382" s="35"/>
      <c r="E382" s="118" t="s">
        <v>233</v>
      </c>
      <c r="F382" s="118">
        <v>252</v>
      </c>
      <c r="G382" s="108"/>
      <c r="O382" s="71">
        <v>4329199</v>
      </c>
      <c r="P382" s="69" t="s">
        <v>1138</v>
      </c>
      <c r="Q382" s="71">
        <v>3</v>
      </c>
      <c r="R382" s="71">
        <v>3</v>
      </c>
      <c r="S382" s="71">
        <v>0</v>
      </c>
      <c r="U382" s="100" t="s">
        <v>969</v>
      </c>
      <c r="V382" s="71">
        <v>1061902</v>
      </c>
      <c r="W382" s="71">
        <v>3</v>
      </c>
      <c r="X382" s="71">
        <v>2</v>
      </c>
      <c r="Y382" s="71">
        <v>1</v>
      </c>
      <c r="AA382" s="69" t="s">
        <v>969</v>
      </c>
      <c r="AB382" s="124">
        <v>1061902</v>
      </c>
      <c r="AC382" s="124">
        <v>3</v>
      </c>
      <c r="AD382" s="124">
        <v>2</v>
      </c>
      <c r="AE382" s="124">
        <v>1</v>
      </c>
    </row>
    <row r="383" spans="1:31" ht="15.75" thickBot="1">
      <c r="A383" s="48" t="s">
        <v>382</v>
      </c>
      <c r="B383" s="97" t="s">
        <v>382</v>
      </c>
      <c r="C383" s="120">
        <v>97</v>
      </c>
      <c r="D383" s="35"/>
      <c r="E383" s="118" t="s">
        <v>382</v>
      </c>
      <c r="F383" s="118">
        <v>100</v>
      </c>
      <c r="G383" s="109"/>
      <c r="O383" s="71">
        <v>4637107</v>
      </c>
      <c r="P383" s="69" t="s">
        <v>1178</v>
      </c>
      <c r="Q383" s="71">
        <v>3</v>
      </c>
      <c r="R383" s="71">
        <v>1</v>
      </c>
      <c r="S383" s="71">
        <v>2</v>
      </c>
      <c r="U383" s="100" t="s">
        <v>985</v>
      </c>
      <c r="V383" s="71">
        <v>1099601</v>
      </c>
      <c r="W383" s="71">
        <v>3</v>
      </c>
      <c r="X383" s="71">
        <v>1</v>
      </c>
      <c r="Y383" s="71">
        <v>2</v>
      </c>
      <c r="AA383" s="69" t="s">
        <v>985</v>
      </c>
      <c r="AB383" s="124">
        <v>1099601</v>
      </c>
      <c r="AC383" s="124">
        <v>3</v>
      </c>
      <c r="AD383" s="124">
        <v>1</v>
      </c>
      <c r="AE383" s="124">
        <v>2</v>
      </c>
    </row>
    <row r="384" spans="1:31" ht="15.75" thickBot="1">
      <c r="A384" s="48" t="s">
        <v>207</v>
      </c>
      <c r="B384" s="96" t="s">
        <v>207</v>
      </c>
      <c r="C384" s="120">
        <v>285</v>
      </c>
      <c r="D384" s="35"/>
      <c r="E384" s="118" t="s">
        <v>207</v>
      </c>
      <c r="F384" s="118">
        <v>303</v>
      </c>
      <c r="G384" s="108"/>
      <c r="O384" s="71">
        <v>4639701</v>
      </c>
      <c r="P384" s="69" t="s">
        <v>1180</v>
      </c>
      <c r="Q384" s="71">
        <v>3</v>
      </c>
      <c r="R384" s="71">
        <v>3</v>
      </c>
      <c r="S384" s="71">
        <v>0</v>
      </c>
      <c r="U384" s="100" t="s">
        <v>993</v>
      </c>
      <c r="V384" s="71">
        <v>1312000</v>
      </c>
      <c r="W384" s="71">
        <v>3</v>
      </c>
      <c r="X384" s="71">
        <v>3</v>
      </c>
      <c r="Y384" s="71">
        <v>0</v>
      </c>
      <c r="AA384" s="69" t="s">
        <v>993</v>
      </c>
      <c r="AB384" s="124">
        <v>1312000</v>
      </c>
      <c r="AC384" s="124">
        <v>3</v>
      </c>
      <c r="AD384" s="124">
        <v>3</v>
      </c>
      <c r="AE384" s="124">
        <v>0</v>
      </c>
    </row>
    <row r="385" spans="1:31" ht="24" thickBot="1">
      <c r="A385" s="48" t="s">
        <v>387</v>
      </c>
      <c r="B385" s="97" t="s">
        <v>387</v>
      </c>
      <c r="C385" s="120">
        <v>101</v>
      </c>
      <c r="D385" s="35"/>
      <c r="E385" s="118" t="s">
        <v>387</v>
      </c>
      <c r="F385" s="118">
        <v>106</v>
      </c>
      <c r="G385" s="109"/>
      <c r="O385" s="71">
        <v>4711301</v>
      </c>
      <c r="P385" s="69" t="s">
        <v>1199</v>
      </c>
      <c r="Q385" s="71">
        <v>3</v>
      </c>
      <c r="R385" s="71">
        <v>3</v>
      </c>
      <c r="S385" s="71">
        <v>0</v>
      </c>
      <c r="U385" s="100" t="s">
        <v>1089</v>
      </c>
      <c r="V385" s="71">
        <v>3299005</v>
      </c>
      <c r="W385" s="71">
        <v>3</v>
      </c>
      <c r="X385" s="71">
        <v>0</v>
      </c>
      <c r="Y385" s="71">
        <v>3</v>
      </c>
      <c r="AA385" s="69" t="s">
        <v>1089</v>
      </c>
      <c r="AB385" s="124">
        <v>3299005</v>
      </c>
      <c r="AC385" s="124">
        <v>3</v>
      </c>
      <c r="AD385" s="124">
        <v>0</v>
      </c>
      <c r="AE385" s="124">
        <v>3</v>
      </c>
    </row>
    <row r="386" spans="1:31" ht="24" thickBot="1">
      <c r="A386" s="48" t="s">
        <v>406</v>
      </c>
      <c r="B386" s="96" t="s">
        <v>406</v>
      </c>
      <c r="C386" s="120">
        <v>94</v>
      </c>
      <c r="D386" s="35"/>
      <c r="E386" s="118" t="s">
        <v>406</v>
      </c>
      <c r="F386" s="118">
        <v>95</v>
      </c>
      <c r="G386" s="108"/>
      <c r="O386" s="71">
        <v>5099801</v>
      </c>
      <c r="P386" s="69" t="s">
        <v>1284</v>
      </c>
      <c r="Q386" s="71">
        <v>3</v>
      </c>
      <c r="R386" s="71">
        <v>3</v>
      </c>
      <c r="S386" s="71">
        <v>0</v>
      </c>
      <c r="U386" s="100" t="s">
        <v>1095</v>
      </c>
      <c r="V386" s="71">
        <v>3313902</v>
      </c>
      <c r="W386" s="71">
        <v>3</v>
      </c>
      <c r="X386" s="71">
        <v>2</v>
      </c>
      <c r="Y386" s="71">
        <v>1</v>
      </c>
      <c r="AA386" s="69" t="s">
        <v>1095</v>
      </c>
      <c r="AB386" s="124">
        <v>3313902</v>
      </c>
      <c r="AC386" s="124">
        <v>3</v>
      </c>
      <c r="AD386" s="124">
        <v>2</v>
      </c>
      <c r="AE386" s="124">
        <v>1</v>
      </c>
    </row>
    <row r="387" spans="1:31" ht="15.75" thickBot="1">
      <c r="A387" s="48" t="s">
        <v>313</v>
      </c>
      <c r="B387" s="97" t="s">
        <v>313</v>
      </c>
      <c r="C387" s="120">
        <v>148</v>
      </c>
      <c r="D387" s="35"/>
      <c r="E387" s="118" t="s">
        <v>313</v>
      </c>
      <c r="F387" s="118">
        <v>149</v>
      </c>
      <c r="G387" s="109"/>
      <c r="O387" s="71">
        <v>5912001</v>
      </c>
      <c r="P387" s="69" t="s">
        <v>1313</v>
      </c>
      <c r="Q387" s="71">
        <v>3</v>
      </c>
      <c r="R387" s="71">
        <v>2</v>
      </c>
      <c r="S387" s="71">
        <v>1</v>
      </c>
      <c r="U387" s="100" t="s">
        <v>1128</v>
      </c>
      <c r="V387" s="71">
        <v>4313400</v>
      </c>
      <c r="W387" s="71">
        <v>3</v>
      </c>
      <c r="X387" s="71">
        <v>3</v>
      </c>
      <c r="Y387" s="71">
        <v>0</v>
      </c>
      <c r="AA387" s="69" t="s">
        <v>1128</v>
      </c>
      <c r="AB387" s="124">
        <v>4313400</v>
      </c>
      <c r="AC387" s="124">
        <v>3</v>
      </c>
      <c r="AD387" s="124">
        <v>3</v>
      </c>
      <c r="AE387" s="124">
        <v>0</v>
      </c>
    </row>
    <row r="388" spans="1:31" ht="24" thickBot="1">
      <c r="A388" s="48" t="s">
        <v>114</v>
      </c>
      <c r="B388" s="96" t="s">
        <v>114</v>
      </c>
      <c r="C388" s="120">
        <v>758</v>
      </c>
      <c r="D388" s="35"/>
      <c r="E388" s="118" t="s">
        <v>114</v>
      </c>
      <c r="F388" s="118">
        <v>817</v>
      </c>
      <c r="G388" s="108"/>
      <c r="O388" s="71">
        <v>6204000</v>
      </c>
      <c r="P388" s="69" t="s">
        <v>1324</v>
      </c>
      <c r="Q388" s="71">
        <v>3</v>
      </c>
      <c r="R388" s="71">
        <v>2</v>
      </c>
      <c r="S388" s="71">
        <v>1</v>
      </c>
      <c r="U388" s="100" t="s">
        <v>1138</v>
      </c>
      <c r="V388" s="71">
        <v>4329199</v>
      </c>
      <c r="W388" s="71">
        <v>3</v>
      </c>
      <c r="X388" s="71">
        <v>3</v>
      </c>
      <c r="Y388" s="71">
        <v>0</v>
      </c>
      <c r="AA388" s="69" t="s">
        <v>1138</v>
      </c>
      <c r="AB388" s="124">
        <v>4329199</v>
      </c>
      <c r="AC388" s="124">
        <v>3</v>
      </c>
      <c r="AD388" s="124">
        <v>3</v>
      </c>
      <c r="AE388" s="124">
        <v>0</v>
      </c>
    </row>
    <row r="389" spans="1:31" ht="24" thickBot="1">
      <c r="A389" s="48" t="s">
        <v>747</v>
      </c>
      <c r="B389" s="97" t="s">
        <v>747</v>
      </c>
      <c r="C389" s="120">
        <v>22</v>
      </c>
      <c r="D389" s="35"/>
      <c r="E389" s="118" t="s">
        <v>747</v>
      </c>
      <c r="F389" s="118">
        <v>24</v>
      </c>
      <c r="G389" s="109"/>
      <c r="O389" s="71">
        <v>7312200</v>
      </c>
      <c r="P389" s="69" t="s">
        <v>1338</v>
      </c>
      <c r="Q389" s="71">
        <v>3</v>
      </c>
      <c r="R389" s="71">
        <v>2</v>
      </c>
      <c r="S389" s="71">
        <v>1</v>
      </c>
      <c r="U389" s="100" t="s">
        <v>1168</v>
      </c>
      <c r="V389" s="71">
        <v>4612500</v>
      </c>
      <c r="W389" s="71">
        <v>3</v>
      </c>
      <c r="X389" s="71">
        <v>3</v>
      </c>
      <c r="Y389" s="71">
        <v>0</v>
      </c>
      <c r="AA389" s="69" t="s">
        <v>1178</v>
      </c>
      <c r="AB389" s="124">
        <v>4637107</v>
      </c>
      <c r="AC389" s="124">
        <v>3</v>
      </c>
      <c r="AD389" s="124">
        <v>1</v>
      </c>
      <c r="AE389" s="124">
        <v>2</v>
      </c>
    </row>
    <row r="390" spans="1:31" ht="23.25" thickBot="1">
      <c r="A390" s="48" t="s">
        <v>285</v>
      </c>
      <c r="B390" s="96" t="s">
        <v>285</v>
      </c>
      <c r="C390" s="120">
        <v>166</v>
      </c>
      <c r="D390" s="35"/>
      <c r="E390" s="118" t="s">
        <v>285</v>
      </c>
      <c r="F390" s="118">
        <v>172</v>
      </c>
      <c r="G390" s="108"/>
      <c r="O390" s="71">
        <v>7719599</v>
      </c>
      <c r="P390" s="69" t="s">
        <v>1353</v>
      </c>
      <c r="Q390" s="71">
        <v>3</v>
      </c>
      <c r="R390" s="71">
        <v>2</v>
      </c>
      <c r="S390" s="71">
        <v>1</v>
      </c>
      <c r="U390" s="100" t="s">
        <v>1178</v>
      </c>
      <c r="V390" s="71">
        <v>4637107</v>
      </c>
      <c r="W390" s="71">
        <v>3</v>
      </c>
      <c r="X390" s="71">
        <v>1</v>
      </c>
      <c r="Y390" s="71">
        <v>2</v>
      </c>
      <c r="AA390" s="69" t="s">
        <v>1180</v>
      </c>
      <c r="AB390" s="124">
        <v>4639701</v>
      </c>
      <c r="AC390" s="124">
        <v>3</v>
      </c>
      <c r="AD390" s="124">
        <v>3</v>
      </c>
      <c r="AE390" s="124">
        <v>0</v>
      </c>
    </row>
    <row r="391" spans="1:31" ht="24" thickBot="1">
      <c r="A391" s="48" t="s">
        <v>485</v>
      </c>
      <c r="B391" s="97" t="s">
        <v>485</v>
      </c>
      <c r="C391" s="120">
        <v>71</v>
      </c>
      <c r="D391" s="35"/>
      <c r="E391" s="118" t="s">
        <v>485</v>
      </c>
      <c r="F391" s="118">
        <v>75</v>
      </c>
      <c r="G391" s="109"/>
      <c r="O391" s="71">
        <v>8020000</v>
      </c>
      <c r="P391" s="69" t="s">
        <v>1375</v>
      </c>
      <c r="Q391" s="71">
        <v>3</v>
      </c>
      <c r="R391" s="71">
        <v>2</v>
      </c>
      <c r="S391" s="71">
        <v>1</v>
      </c>
      <c r="U391" s="100" t="s">
        <v>1180</v>
      </c>
      <c r="V391" s="71">
        <v>4639701</v>
      </c>
      <c r="W391" s="71">
        <v>3</v>
      </c>
      <c r="X391" s="71">
        <v>3</v>
      </c>
      <c r="Y391" s="71">
        <v>0</v>
      </c>
      <c r="AA391" s="69" t="s">
        <v>1199</v>
      </c>
      <c r="AB391" s="124">
        <v>4711301</v>
      </c>
      <c r="AC391" s="124">
        <v>3</v>
      </c>
      <c r="AD391" s="124">
        <v>3</v>
      </c>
      <c r="AE391" s="124">
        <v>0</v>
      </c>
    </row>
    <row r="392" spans="1:31" ht="23.25" thickBot="1">
      <c r="A392" s="48" t="s">
        <v>97</v>
      </c>
      <c r="B392" s="96" t="s">
        <v>97</v>
      </c>
      <c r="C392" s="121">
        <v>1033</v>
      </c>
      <c r="D392" s="114"/>
      <c r="E392" s="118" t="s">
        <v>97</v>
      </c>
      <c r="F392" s="119">
        <v>1071</v>
      </c>
      <c r="G392" s="111"/>
      <c r="O392" s="71">
        <v>8592901</v>
      </c>
      <c r="P392" s="69" t="s">
        <v>1396</v>
      </c>
      <c r="Q392" s="71">
        <v>3</v>
      </c>
      <c r="R392" s="71">
        <v>0</v>
      </c>
      <c r="S392" s="71">
        <v>3</v>
      </c>
      <c r="U392" s="100" t="s">
        <v>1199</v>
      </c>
      <c r="V392" s="71">
        <v>4711301</v>
      </c>
      <c r="W392" s="71">
        <v>3</v>
      </c>
      <c r="X392" s="71">
        <v>3</v>
      </c>
      <c r="Y392" s="71">
        <v>0</v>
      </c>
      <c r="AA392" s="69" t="s">
        <v>1284</v>
      </c>
      <c r="AB392" s="124">
        <v>5099801</v>
      </c>
      <c r="AC392" s="124">
        <v>3</v>
      </c>
      <c r="AD392" s="124">
        <v>3</v>
      </c>
      <c r="AE392" s="124">
        <v>0</v>
      </c>
    </row>
    <row r="393" spans="1:31" ht="15.75" thickBot="1">
      <c r="A393" s="48" t="s">
        <v>397</v>
      </c>
      <c r="B393" s="97" t="s">
        <v>397</v>
      </c>
      <c r="C393" s="120">
        <v>95</v>
      </c>
      <c r="D393" s="35"/>
      <c r="E393" s="118" t="s">
        <v>397</v>
      </c>
      <c r="F393" s="118">
        <v>99</v>
      </c>
      <c r="G393" s="109"/>
      <c r="O393" s="71">
        <v>8690901</v>
      </c>
      <c r="P393" s="69" t="s">
        <v>1407</v>
      </c>
      <c r="Q393" s="71">
        <v>3</v>
      </c>
      <c r="R393" s="71">
        <v>1</v>
      </c>
      <c r="S393" s="71">
        <v>2</v>
      </c>
      <c r="U393" s="100" t="s">
        <v>1284</v>
      </c>
      <c r="V393" s="71">
        <v>5099801</v>
      </c>
      <c r="W393" s="71">
        <v>3</v>
      </c>
      <c r="X393" s="71">
        <v>3</v>
      </c>
      <c r="Y393" s="71">
        <v>0</v>
      </c>
      <c r="AA393" s="69" t="s">
        <v>1324</v>
      </c>
      <c r="AB393" s="124">
        <v>6204000</v>
      </c>
      <c r="AC393" s="124">
        <v>3</v>
      </c>
      <c r="AD393" s="124">
        <v>2</v>
      </c>
      <c r="AE393" s="124">
        <v>1</v>
      </c>
    </row>
    <row r="394" spans="1:31" ht="24" thickBot="1">
      <c r="A394" s="48" t="s">
        <v>201</v>
      </c>
      <c r="B394" s="96" t="s">
        <v>201</v>
      </c>
      <c r="C394" s="120">
        <v>287</v>
      </c>
      <c r="D394" s="35"/>
      <c r="E394" s="118" t="s">
        <v>201</v>
      </c>
      <c r="F394" s="118">
        <v>305</v>
      </c>
      <c r="G394" s="108"/>
      <c r="O394" s="71">
        <v>122900</v>
      </c>
      <c r="P394" s="69" t="s">
        <v>938</v>
      </c>
      <c r="Q394" s="71">
        <v>2</v>
      </c>
      <c r="R394" s="71">
        <v>1</v>
      </c>
      <c r="S394" s="71">
        <v>1</v>
      </c>
      <c r="U394" s="100" t="s">
        <v>1324</v>
      </c>
      <c r="V394" s="71">
        <v>6204000</v>
      </c>
      <c r="W394" s="71">
        <v>3</v>
      </c>
      <c r="X394" s="71">
        <v>2</v>
      </c>
      <c r="Y394" s="71">
        <v>1</v>
      </c>
      <c r="AA394" s="69" t="s">
        <v>1338</v>
      </c>
      <c r="AB394" s="124">
        <v>7312200</v>
      </c>
      <c r="AC394" s="124">
        <v>3</v>
      </c>
      <c r="AD394" s="124">
        <v>2</v>
      </c>
      <c r="AE394" s="124">
        <v>1</v>
      </c>
    </row>
    <row r="395" spans="1:31" ht="24" thickBot="1">
      <c r="A395" s="48" t="s">
        <v>670</v>
      </c>
      <c r="B395" s="97" t="s">
        <v>670</v>
      </c>
      <c r="C395" s="120">
        <v>32</v>
      </c>
      <c r="D395" s="35"/>
      <c r="E395" s="118" t="s">
        <v>670</v>
      </c>
      <c r="F395" s="118">
        <v>32</v>
      </c>
      <c r="G395" s="109"/>
      <c r="O395" s="71">
        <v>210107</v>
      </c>
      <c r="P395" s="69" t="s">
        <v>948</v>
      </c>
      <c r="Q395" s="71">
        <v>2</v>
      </c>
      <c r="R395" s="71">
        <v>2</v>
      </c>
      <c r="S395" s="71">
        <v>0</v>
      </c>
      <c r="U395" s="100" t="s">
        <v>1336</v>
      </c>
      <c r="V395" s="71">
        <v>7119703</v>
      </c>
      <c r="W395" s="71">
        <v>3</v>
      </c>
      <c r="X395" s="71">
        <v>3</v>
      </c>
      <c r="Y395" s="71">
        <v>0</v>
      </c>
      <c r="AA395" s="69" t="s">
        <v>1353</v>
      </c>
      <c r="AB395" s="124">
        <v>7719599</v>
      </c>
      <c r="AC395" s="124">
        <v>3</v>
      </c>
      <c r="AD395" s="124">
        <v>2</v>
      </c>
      <c r="AE395" s="124">
        <v>1</v>
      </c>
    </row>
    <row r="396" spans="1:31" ht="23.25" thickBot="1">
      <c r="A396" s="48" t="s">
        <v>314</v>
      </c>
      <c r="B396" s="96" t="s">
        <v>314</v>
      </c>
      <c r="C396" s="120">
        <v>156</v>
      </c>
      <c r="D396" s="35"/>
      <c r="E396" s="118" t="s">
        <v>314</v>
      </c>
      <c r="F396" s="118">
        <v>173</v>
      </c>
      <c r="G396" s="108"/>
      <c r="O396" s="71">
        <v>311604</v>
      </c>
      <c r="P396" s="69" t="s">
        <v>951</v>
      </c>
      <c r="Q396" s="71">
        <v>2</v>
      </c>
      <c r="R396" s="71">
        <v>1</v>
      </c>
      <c r="S396" s="71">
        <v>1</v>
      </c>
      <c r="U396" s="100" t="s">
        <v>1338</v>
      </c>
      <c r="V396" s="71">
        <v>7312200</v>
      </c>
      <c r="W396" s="71">
        <v>3</v>
      </c>
      <c r="X396" s="71">
        <v>2</v>
      </c>
      <c r="Y396" s="71">
        <v>1</v>
      </c>
      <c r="AA396" s="69" t="s">
        <v>1375</v>
      </c>
      <c r="AB396" s="124">
        <v>8020000</v>
      </c>
      <c r="AC396" s="124">
        <v>3</v>
      </c>
      <c r="AD396" s="124">
        <v>2</v>
      </c>
      <c r="AE396" s="124">
        <v>1</v>
      </c>
    </row>
    <row r="397" spans="1:31" ht="23.25" thickBot="1">
      <c r="A397" s="48" t="s">
        <v>464</v>
      </c>
      <c r="B397" s="97" t="s">
        <v>464</v>
      </c>
      <c r="C397" s="120">
        <v>75</v>
      </c>
      <c r="D397" s="35"/>
      <c r="E397" s="118" t="s">
        <v>464</v>
      </c>
      <c r="F397" s="118">
        <v>78</v>
      </c>
      <c r="G397" s="109"/>
      <c r="O397" s="71">
        <v>321304</v>
      </c>
      <c r="P397" s="69" t="s">
        <v>953</v>
      </c>
      <c r="Q397" s="71">
        <v>2</v>
      </c>
      <c r="R397" s="71">
        <v>0</v>
      </c>
      <c r="S397" s="71">
        <v>2</v>
      </c>
      <c r="U397" s="100" t="s">
        <v>1353</v>
      </c>
      <c r="V397" s="71">
        <v>7719599</v>
      </c>
      <c r="W397" s="71">
        <v>3</v>
      </c>
      <c r="X397" s="71">
        <v>2</v>
      </c>
      <c r="Y397" s="71">
        <v>1</v>
      </c>
      <c r="AA397" s="69" t="s">
        <v>1407</v>
      </c>
      <c r="AB397" s="124">
        <v>8690901</v>
      </c>
      <c r="AC397" s="124">
        <v>3</v>
      </c>
      <c r="AD397" s="124">
        <v>1</v>
      </c>
      <c r="AE397" s="124">
        <v>2</v>
      </c>
    </row>
    <row r="398" spans="1:31" ht="15.75" thickBot="1">
      <c r="A398" s="48" t="s">
        <v>398</v>
      </c>
      <c r="B398" s="96" t="s">
        <v>398</v>
      </c>
      <c r="C398" s="120">
        <v>95</v>
      </c>
      <c r="D398" s="35"/>
      <c r="E398" s="118" t="s">
        <v>398</v>
      </c>
      <c r="F398" s="118">
        <v>97</v>
      </c>
      <c r="G398" s="108"/>
      <c r="O398" s="71">
        <v>600003</v>
      </c>
      <c r="P398" s="69" t="s">
        <v>956</v>
      </c>
      <c r="Q398" s="71">
        <v>2</v>
      </c>
      <c r="R398" s="71">
        <v>2</v>
      </c>
      <c r="S398" s="71">
        <v>0</v>
      </c>
      <c r="U398" s="100" t="s">
        <v>1375</v>
      </c>
      <c r="V398" s="71">
        <v>8020000</v>
      </c>
      <c r="W398" s="71">
        <v>3</v>
      </c>
      <c r="X398" s="71">
        <v>2</v>
      </c>
      <c r="Y398" s="71">
        <v>1</v>
      </c>
      <c r="AA398" s="69" t="s">
        <v>938</v>
      </c>
      <c r="AB398" s="124">
        <v>122900</v>
      </c>
      <c r="AC398" s="124">
        <v>2</v>
      </c>
      <c r="AD398" s="124">
        <v>1</v>
      </c>
      <c r="AE398" s="124">
        <v>1</v>
      </c>
    </row>
    <row r="399" spans="1:31" ht="23.25" thickBot="1">
      <c r="A399" s="48" t="s">
        <v>161</v>
      </c>
      <c r="B399" s="97" t="s">
        <v>161</v>
      </c>
      <c r="C399" s="120">
        <v>436</v>
      </c>
      <c r="D399" s="35"/>
      <c r="E399" s="118" t="s">
        <v>161</v>
      </c>
      <c r="F399" s="118">
        <v>452</v>
      </c>
      <c r="G399" s="109"/>
      <c r="O399" s="71">
        <v>892401</v>
      </c>
      <c r="P399" s="69" t="s">
        <v>958</v>
      </c>
      <c r="Q399" s="71">
        <v>2</v>
      </c>
      <c r="R399" s="71">
        <v>0</v>
      </c>
      <c r="S399" s="71">
        <v>2</v>
      </c>
      <c r="U399" s="100" t="s">
        <v>1407</v>
      </c>
      <c r="V399" s="71">
        <v>8690901</v>
      </c>
      <c r="W399" s="71">
        <v>3</v>
      </c>
      <c r="X399" s="71">
        <v>1</v>
      </c>
      <c r="Y399" s="71">
        <v>2</v>
      </c>
      <c r="AA399" s="69" t="s">
        <v>948</v>
      </c>
      <c r="AB399" s="124">
        <v>210107</v>
      </c>
      <c r="AC399" s="124">
        <v>2</v>
      </c>
      <c r="AD399" s="124">
        <v>2</v>
      </c>
      <c r="AE399" s="124">
        <v>0</v>
      </c>
    </row>
    <row r="400" spans="1:31" ht="15.75" thickBot="1">
      <c r="A400" s="48" t="s">
        <v>848</v>
      </c>
      <c r="B400" s="96" t="s">
        <v>848</v>
      </c>
      <c r="C400" s="120">
        <v>11</v>
      </c>
      <c r="D400" s="35"/>
      <c r="E400" s="118" t="s">
        <v>848</v>
      </c>
      <c r="F400" s="118">
        <v>11</v>
      </c>
      <c r="G400" s="108"/>
      <c r="O400" s="71">
        <v>1081302</v>
      </c>
      <c r="P400" s="69" t="s">
        <v>976</v>
      </c>
      <c r="Q400" s="71">
        <v>2</v>
      </c>
      <c r="R400" s="71">
        <v>2</v>
      </c>
      <c r="S400" s="71">
        <v>0</v>
      </c>
      <c r="U400" s="100" t="s">
        <v>938</v>
      </c>
      <c r="V400" s="71">
        <v>122900</v>
      </c>
      <c r="W400" s="71">
        <v>2</v>
      </c>
      <c r="X400" s="71">
        <v>1</v>
      </c>
      <c r="Y400" s="71">
        <v>1</v>
      </c>
      <c r="AA400" s="69" t="s">
        <v>951</v>
      </c>
      <c r="AB400" s="124">
        <v>311604</v>
      </c>
      <c r="AC400" s="124">
        <v>2</v>
      </c>
      <c r="AD400" s="124">
        <v>1</v>
      </c>
      <c r="AE400" s="124">
        <v>1</v>
      </c>
    </row>
    <row r="401" spans="1:31" ht="15.75" thickBot="1">
      <c r="A401" s="48" t="s">
        <v>415</v>
      </c>
      <c r="B401" s="97" t="s">
        <v>415</v>
      </c>
      <c r="C401" s="120">
        <v>95</v>
      </c>
      <c r="D401" s="35"/>
      <c r="E401" s="118" t="s">
        <v>415</v>
      </c>
      <c r="F401" s="118">
        <v>97</v>
      </c>
      <c r="G401" s="109"/>
      <c r="O401" s="71">
        <v>1099601</v>
      </c>
      <c r="P401" s="69" t="s">
        <v>985</v>
      </c>
      <c r="Q401" s="71">
        <v>2</v>
      </c>
      <c r="R401" s="71">
        <v>0</v>
      </c>
      <c r="S401" s="71">
        <v>2</v>
      </c>
      <c r="U401" s="100" t="s">
        <v>948</v>
      </c>
      <c r="V401" s="71">
        <v>210107</v>
      </c>
      <c r="W401" s="71">
        <v>2</v>
      </c>
      <c r="X401" s="71">
        <v>2</v>
      </c>
      <c r="Y401" s="71">
        <v>0</v>
      </c>
      <c r="AA401" s="69" t="s">
        <v>956</v>
      </c>
      <c r="AB401" s="124">
        <v>600003</v>
      </c>
      <c r="AC401" s="124">
        <v>2</v>
      </c>
      <c r="AD401" s="124">
        <v>2</v>
      </c>
      <c r="AE401" s="124">
        <v>0</v>
      </c>
    </row>
    <row r="402" spans="1:31" ht="15.75" thickBot="1">
      <c r="A402" s="48" t="s">
        <v>637</v>
      </c>
      <c r="B402" s="96" t="s">
        <v>637</v>
      </c>
      <c r="C402" s="120">
        <v>36</v>
      </c>
      <c r="D402" s="35"/>
      <c r="E402" s="118" t="s">
        <v>637</v>
      </c>
      <c r="F402" s="118">
        <v>39</v>
      </c>
      <c r="G402" s="108"/>
      <c r="O402" s="71">
        <v>1312000</v>
      </c>
      <c r="P402" s="69" t="s">
        <v>993</v>
      </c>
      <c r="Q402" s="71">
        <v>2</v>
      </c>
      <c r="R402" s="71">
        <v>2</v>
      </c>
      <c r="S402" s="71">
        <v>0</v>
      </c>
      <c r="U402" s="100" t="s">
        <v>951</v>
      </c>
      <c r="V402" s="71">
        <v>311604</v>
      </c>
      <c r="W402" s="71">
        <v>2</v>
      </c>
      <c r="X402" s="71">
        <v>1</v>
      </c>
      <c r="Y402" s="71">
        <v>1</v>
      </c>
      <c r="AA402" s="69" t="s">
        <v>958</v>
      </c>
      <c r="AB402" s="124">
        <v>892401</v>
      </c>
      <c r="AC402" s="124">
        <v>2</v>
      </c>
      <c r="AD402" s="124">
        <v>0</v>
      </c>
      <c r="AE402" s="124">
        <v>2</v>
      </c>
    </row>
    <row r="403" spans="1:31" ht="15.75" thickBot="1">
      <c r="A403" s="48" t="s">
        <v>110</v>
      </c>
      <c r="B403" s="97" t="s">
        <v>110</v>
      </c>
      <c r="C403" s="120">
        <v>784</v>
      </c>
      <c r="D403" s="35"/>
      <c r="E403" s="118" t="s">
        <v>110</v>
      </c>
      <c r="F403" s="118">
        <v>825</v>
      </c>
      <c r="G403" s="109"/>
      <c r="O403" s="71">
        <v>1413401</v>
      </c>
      <c r="P403" s="69" t="s">
        <v>1007</v>
      </c>
      <c r="Q403" s="71">
        <v>2</v>
      </c>
      <c r="R403" s="71">
        <v>0</v>
      </c>
      <c r="S403" s="71">
        <v>2</v>
      </c>
      <c r="U403" s="100" t="s">
        <v>956</v>
      </c>
      <c r="V403" s="71">
        <v>600003</v>
      </c>
      <c r="W403" s="71">
        <v>2</v>
      </c>
      <c r="X403" s="71">
        <v>2</v>
      </c>
      <c r="Y403" s="71">
        <v>0</v>
      </c>
      <c r="AA403" s="69" t="s">
        <v>976</v>
      </c>
      <c r="AB403" s="124">
        <v>1081302</v>
      </c>
      <c r="AC403" s="124">
        <v>2</v>
      </c>
      <c r="AD403" s="124">
        <v>2</v>
      </c>
      <c r="AE403" s="124">
        <v>0</v>
      </c>
    </row>
    <row r="404" spans="1:31" ht="15.75" thickBot="1">
      <c r="A404" s="48" t="s">
        <v>165</v>
      </c>
      <c r="B404" s="96" t="s">
        <v>165</v>
      </c>
      <c r="C404" s="120">
        <v>388</v>
      </c>
      <c r="D404" s="35"/>
      <c r="E404" s="118" t="s">
        <v>165</v>
      </c>
      <c r="F404" s="118">
        <v>400</v>
      </c>
      <c r="G404" s="108"/>
      <c r="O404" s="71">
        <v>2092402</v>
      </c>
      <c r="P404" s="69" t="s">
        <v>1044</v>
      </c>
      <c r="Q404" s="71">
        <v>2</v>
      </c>
      <c r="R404" s="71">
        <v>2</v>
      </c>
      <c r="S404" s="71">
        <v>0</v>
      </c>
      <c r="U404" s="100" t="s">
        <v>958</v>
      </c>
      <c r="V404" s="71">
        <v>892401</v>
      </c>
      <c r="W404" s="71">
        <v>2</v>
      </c>
      <c r="X404" s="71">
        <v>0</v>
      </c>
      <c r="Y404" s="71">
        <v>2</v>
      </c>
      <c r="AA404" s="69" t="s">
        <v>1007</v>
      </c>
      <c r="AB404" s="124">
        <v>1413401</v>
      </c>
      <c r="AC404" s="124">
        <v>2</v>
      </c>
      <c r="AD404" s="124">
        <v>0</v>
      </c>
      <c r="AE404" s="124">
        <v>2</v>
      </c>
    </row>
    <row r="405" spans="1:31" ht="15.75" thickBot="1">
      <c r="A405" s="48" t="s">
        <v>782</v>
      </c>
      <c r="B405" s="97" t="s">
        <v>782</v>
      </c>
      <c r="C405" s="120">
        <v>20</v>
      </c>
      <c r="D405" s="35"/>
      <c r="E405" s="118" t="s">
        <v>782</v>
      </c>
      <c r="F405" s="118">
        <v>21</v>
      </c>
      <c r="G405" s="109"/>
      <c r="O405" s="71">
        <v>2330302</v>
      </c>
      <c r="P405" s="69" t="s">
        <v>1049</v>
      </c>
      <c r="Q405" s="71">
        <v>2</v>
      </c>
      <c r="R405" s="71">
        <v>2</v>
      </c>
      <c r="S405" s="71">
        <v>0</v>
      </c>
      <c r="U405" s="100" t="s">
        <v>976</v>
      </c>
      <c r="V405" s="71">
        <v>1081302</v>
      </c>
      <c r="W405" s="71">
        <v>2</v>
      </c>
      <c r="X405" s="71">
        <v>2</v>
      </c>
      <c r="Y405" s="71">
        <v>0</v>
      </c>
      <c r="AA405" s="69" t="s">
        <v>1044</v>
      </c>
      <c r="AB405" s="124">
        <v>2092402</v>
      </c>
      <c r="AC405" s="124">
        <v>2</v>
      </c>
      <c r="AD405" s="124">
        <v>2</v>
      </c>
      <c r="AE405" s="124">
        <v>0</v>
      </c>
    </row>
    <row r="406" spans="1:31" ht="15.75" thickBot="1">
      <c r="A406" s="48" t="s">
        <v>679</v>
      </c>
      <c r="B406" s="96" t="s">
        <v>679</v>
      </c>
      <c r="C406" s="120">
        <v>33</v>
      </c>
      <c r="D406" s="35"/>
      <c r="E406" s="118" t="s">
        <v>679</v>
      </c>
      <c r="F406" s="118">
        <v>37</v>
      </c>
      <c r="G406" s="108"/>
      <c r="O406" s="71">
        <v>2593400</v>
      </c>
      <c r="P406" s="69" t="s">
        <v>1066</v>
      </c>
      <c r="Q406" s="71">
        <v>2</v>
      </c>
      <c r="R406" s="71">
        <v>1</v>
      </c>
      <c r="S406" s="71">
        <v>1</v>
      </c>
      <c r="U406" s="100" t="s">
        <v>1007</v>
      </c>
      <c r="V406" s="71">
        <v>1413401</v>
      </c>
      <c r="W406" s="71">
        <v>2</v>
      </c>
      <c r="X406" s="71">
        <v>0</v>
      </c>
      <c r="Y406" s="71">
        <v>2</v>
      </c>
      <c r="AA406" s="69" t="s">
        <v>1066</v>
      </c>
      <c r="AB406" s="124">
        <v>2593400</v>
      </c>
      <c r="AC406" s="124">
        <v>2</v>
      </c>
      <c r="AD406" s="124">
        <v>1</v>
      </c>
      <c r="AE406" s="124">
        <v>1</v>
      </c>
    </row>
    <row r="407" spans="1:31" ht="24" thickBot="1">
      <c r="A407" s="48" t="s">
        <v>659</v>
      </c>
      <c r="B407" s="97" t="s">
        <v>659</v>
      </c>
      <c r="C407" s="120">
        <v>37</v>
      </c>
      <c r="D407" s="35"/>
      <c r="E407" s="118" t="s">
        <v>659</v>
      </c>
      <c r="F407" s="118">
        <v>39</v>
      </c>
      <c r="G407" s="109"/>
      <c r="O407" s="71">
        <v>3240003</v>
      </c>
      <c r="P407" s="69" t="s">
        <v>1081</v>
      </c>
      <c r="Q407" s="71">
        <v>2</v>
      </c>
      <c r="R407" s="71">
        <v>2</v>
      </c>
      <c r="S407" s="71">
        <v>0</v>
      </c>
      <c r="U407" s="100" t="s">
        <v>1044</v>
      </c>
      <c r="V407" s="71">
        <v>2092402</v>
      </c>
      <c r="W407" s="71">
        <v>2</v>
      </c>
      <c r="X407" s="71">
        <v>2</v>
      </c>
      <c r="Y407" s="71">
        <v>0</v>
      </c>
      <c r="AA407" s="69" t="s">
        <v>1081</v>
      </c>
      <c r="AB407" s="124">
        <v>3240003</v>
      </c>
      <c r="AC407" s="124">
        <v>2</v>
      </c>
      <c r="AD407" s="124">
        <v>2</v>
      </c>
      <c r="AE407" s="124">
        <v>0</v>
      </c>
    </row>
    <row r="408" spans="1:31" ht="15.75" thickBot="1">
      <c r="A408" s="48" t="s">
        <v>573</v>
      </c>
      <c r="B408" s="96" t="s">
        <v>573</v>
      </c>
      <c r="C408" s="120">
        <v>58</v>
      </c>
      <c r="D408" s="35"/>
      <c r="E408" s="118" t="s">
        <v>573</v>
      </c>
      <c r="F408" s="118">
        <v>61</v>
      </c>
      <c r="G408" s="108"/>
      <c r="O408" s="71">
        <v>3313902</v>
      </c>
      <c r="P408" s="69" t="s">
        <v>1095</v>
      </c>
      <c r="Q408" s="71">
        <v>2</v>
      </c>
      <c r="R408" s="71">
        <v>2</v>
      </c>
      <c r="S408" s="71">
        <v>0</v>
      </c>
      <c r="U408" s="100" t="s">
        <v>1066</v>
      </c>
      <c r="V408" s="71">
        <v>2593400</v>
      </c>
      <c r="W408" s="71">
        <v>2</v>
      </c>
      <c r="X408" s="71">
        <v>1</v>
      </c>
      <c r="Y408" s="71">
        <v>1</v>
      </c>
      <c r="AA408" s="69" t="s">
        <v>1126</v>
      </c>
      <c r="AB408" s="124">
        <v>4292801</v>
      </c>
      <c r="AC408" s="124">
        <v>2</v>
      </c>
      <c r="AD408" s="124">
        <v>2</v>
      </c>
      <c r="AE408" s="124">
        <v>0</v>
      </c>
    </row>
    <row r="409" spans="1:31" ht="23.25" thickBot="1">
      <c r="A409" s="48" t="s">
        <v>612</v>
      </c>
      <c r="B409" s="97" t="s">
        <v>612</v>
      </c>
      <c r="C409" s="120">
        <v>48</v>
      </c>
      <c r="D409" s="35"/>
      <c r="E409" s="118" t="s">
        <v>612</v>
      </c>
      <c r="F409" s="118">
        <v>50</v>
      </c>
      <c r="G409" s="109"/>
      <c r="O409" s="71">
        <v>4292801</v>
      </c>
      <c r="P409" s="69" t="s">
        <v>1126</v>
      </c>
      <c r="Q409" s="71">
        <v>2</v>
      </c>
      <c r="R409" s="71">
        <v>2</v>
      </c>
      <c r="S409" s="71">
        <v>0</v>
      </c>
      <c r="U409" s="100" t="s">
        <v>1081</v>
      </c>
      <c r="V409" s="71">
        <v>3240003</v>
      </c>
      <c r="W409" s="71">
        <v>2</v>
      </c>
      <c r="X409" s="71">
        <v>2</v>
      </c>
      <c r="Y409" s="71">
        <v>0</v>
      </c>
      <c r="AA409" s="69" t="s">
        <v>1144</v>
      </c>
      <c r="AB409" s="124">
        <v>4391600</v>
      </c>
      <c r="AC409" s="124">
        <v>2</v>
      </c>
      <c r="AD409" s="124">
        <v>2</v>
      </c>
      <c r="AE409" s="124">
        <v>0</v>
      </c>
    </row>
    <row r="410" spans="1:31" ht="15.75" thickBot="1">
      <c r="A410" s="48" t="s">
        <v>562</v>
      </c>
      <c r="B410" s="96" t="s">
        <v>562</v>
      </c>
      <c r="C410" s="120">
        <v>52</v>
      </c>
      <c r="D410" s="35"/>
      <c r="E410" s="118" t="s">
        <v>562</v>
      </c>
      <c r="F410" s="118">
        <v>54</v>
      </c>
      <c r="G410" s="108"/>
      <c r="O410" s="71">
        <v>4391600</v>
      </c>
      <c r="P410" s="69" t="s">
        <v>1144</v>
      </c>
      <c r="Q410" s="71">
        <v>2</v>
      </c>
      <c r="R410" s="71">
        <v>2</v>
      </c>
      <c r="S410" s="71">
        <v>0</v>
      </c>
      <c r="U410" s="100" t="s">
        <v>1126</v>
      </c>
      <c r="V410" s="71">
        <v>4292801</v>
      </c>
      <c r="W410" s="71">
        <v>2</v>
      </c>
      <c r="X410" s="71">
        <v>2</v>
      </c>
      <c r="Y410" s="71">
        <v>0</v>
      </c>
      <c r="AA410" s="69" t="s">
        <v>1149</v>
      </c>
      <c r="AB410" s="124">
        <v>4511102</v>
      </c>
      <c r="AC410" s="124">
        <v>2</v>
      </c>
      <c r="AD410" s="124">
        <v>2</v>
      </c>
      <c r="AE410" s="124">
        <v>0</v>
      </c>
    </row>
    <row r="411" spans="1:31" ht="15.75" thickBot="1">
      <c r="A411" s="48" t="s">
        <v>497</v>
      </c>
      <c r="B411" s="97" t="s">
        <v>497</v>
      </c>
      <c r="C411" s="120">
        <v>65</v>
      </c>
      <c r="D411" s="35"/>
      <c r="E411" s="118" t="s">
        <v>497</v>
      </c>
      <c r="F411" s="118">
        <v>66</v>
      </c>
      <c r="G411" s="109"/>
      <c r="O411" s="71">
        <v>4511102</v>
      </c>
      <c r="P411" s="69" t="s">
        <v>1149</v>
      </c>
      <c r="Q411" s="71">
        <v>2</v>
      </c>
      <c r="R411" s="71">
        <v>2</v>
      </c>
      <c r="S411" s="71">
        <v>0</v>
      </c>
      <c r="U411" s="100" t="s">
        <v>1144</v>
      </c>
      <c r="V411" s="71">
        <v>4391600</v>
      </c>
      <c r="W411" s="71">
        <v>2</v>
      </c>
      <c r="X411" s="71">
        <v>2</v>
      </c>
      <c r="Y411" s="71">
        <v>0</v>
      </c>
      <c r="AA411" s="69" t="s">
        <v>1163</v>
      </c>
      <c r="AB411" s="124">
        <v>4541201</v>
      </c>
      <c r="AC411" s="124">
        <v>2</v>
      </c>
      <c r="AD411" s="124">
        <v>1</v>
      </c>
      <c r="AE411" s="124">
        <v>1</v>
      </c>
    </row>
    <row r="412" spans="1:31" ht="24" thickBot="1">
      <c r="A412" s="48" t="s">
        <v>177</v>
      </c>
      <c r="B412" s="96" t="s">
        <v>177</v>
      </c>
      <c r="C412" s="120">
        <v>333</v>
      </c>
      <c r="D412" s="35"/>
      <c r="E412" s="118" t="s">
        <v>177</v>
      </c>
      <c r="F412" s="118">
        <v>361</v>
      </c>
      <c r="G412" s="108"/>
      <c r="O412" s="71">
        <v>4541201</v>
      </c>
      <c r="P412" s="69" t="s">
        <v>1163</v>
      </c>
      <c r="Q412" s="71">
        <v>2</v>
      </c>
      <c r="R412" s="71">
        <v>1</v>
      </c>
      <c r="S412" s="71">
        <v>1</v>
      </c>
      <c r="U412" s="100" t="s">
        <v>1149</v>
      </c>
      <c r="V412" s="71">
        <v>4511102</v>
      </c>
      <c r="W412" s="71">
        <v>2</v>
      </c>
      <c r="X412" s="71">
        <v>2</v>
      </c>
      <c r="Y412" s="71">
        <v>0</v>
      </c>
      <c r="AA412" s="69" t="s">
        <v>1168</v>
      </c>
      <c r="AB412" s="124">
        <v>4612500</v>
      </c>
      <c r="AC412" s="124">
        <v>2</v>
      </c>
      <c r="AD412" s="124">
        <v>2</v>
      </c>
      <c r="AE412" s="124">
        <v>0</v>
      </c>
    </row>
    <row r="413" spans="1:31" ht="24" thickBot="1">
      <c r="A413" s="48" t="s">
        <v>660</v>
      </c>
      <c r="B413" s="97" t="s">
        <v>660</v>
      </c>
      <c r="C413" s="120">
        <v>38</v>
      </c>
      <c r="D413" s="35"/>
      <c r="E413" s="118" t="s">
        <v>660</v>
      </c>
      <c r="F413" s="118">
        <v>40</v>
      </c>
      <c r="G413" s="109"/>
      <c r="O413" s="71">
        <v>4612500</v>
      </c>
      <c r="P413" s="69" t="s">
        <v>1168</v>
      </c>
      <c r="Q413" s="71">
        <v>2</v>
      </c>
      <c r="R413" s="71">
        <v>2</v>
      </c>
      <c r="S413" s="71">
        <v>0</v>
      </c>
      <c r="U413" s="100" t="s">
        <v>1163</v>
      </c>
      <c r="V413" s="71">
        <v>4541201</v>
      </c>
      <c r="W413" s="71">
        <v>2</v>
      </c>
      <c r="X413" s="71">
        <v>1</v>
      </c>
      <c r="Y413" s="71">
        <v>1</v>
      </c>
      <c r="AA413" s="69" t="s">
        <v>1172</v>
      </c>
      <c r="AB413" s="124">
        <v>4618402</v>
      </c>
      <c r="AC413" s="124">
        <v>2</v>
      </c>
      <c r="AD413" s="124">
        <v>1</v>
      </c>
      <c r="AE413" s="124">
        <v>1</v>
      </c>
    </row>
    <row r="414" spans="1:31" ht="24" thickBot="1">
      <c r="A414" s="48" t="s">
        <v>300</v>
      </c>
      <c r="B414" s="96" t="s">
        <v>300</v>
      </c>
      <c r="C414" s="120">
        <v>144</v>
      </c>
      <c r="D414" s="35"/>
      <c r="E414" s="118" t="s">
        <v>300</v>
      </c>
      <c r="F414" s="118">
        <v>155</v>
      </c>
      <c r="G414" s="108"/>
      <c r="O414" s="71">
        <v>4618402</v>
      </c>
      <c r="P414" s="69" t="s">
        <v>1172</v>
      </c>
      <c r="Q414" s="71">
        <v>2</v>
      </c>
      <c r="R414" s="71">
        <v>1</v>
      </c>
      <c r="S414" s="71">
        <v>1</v>
      </c>
      <c r="U414" s="100" t="s">
        <v>1172</v>
      </c>
      <c r="V414" s="71">
        <v>4618402</v>
      </c>
      <c r="W414" s="71">
        <v>2</v>
      </c>
      <c r="X414" s="71">
        <v>1</v>
      </c>
      <c r="Y414" s="71">
        <v>1</v>
      </c>
      <c r="AA414" s="69" t="s">
        <v>1173</v>
      </c>
      <c r="AB414" s="124">
        <v>4618499</v>
      </c>
      <c r="AC414" s="124">
        <v>2</v>
      </c>
      <c r="AD414" s="124">
        <v>2</v>
      </c>
      <c r="AE414" s="124">
        <v>0</v>
      </c>
    </row>
    <row r="415" spans="1:31" ht="24" thickBot="1">
      <c r="A415" s="48" t="s">
        <v>807</v>
      </c>
      <c r="B415" s="97" t="s">
        <v>807</v>
      </c>
      <c r="C415" s="120">
        <v>21</v>
      </c>
      <c r="D415" s="35"/>
      <c r="E415" s="118" t="s">
        <v>807</v>
      </c>
      <c r="F415" s="118">
        <v>21</v>
      </c>
      <c r="G415" s="109"/>
      <c r="O415" s="71">
        <v>4618499</v>
      </c>
      <c r="P415" s="69" t="s">
        <v>1173</v>
      </c>
      <c r="Q415" s="71">
        <v>2</v>
      </c>
      <c r="R415" s="71">
        <v>2</v>
      </c>
      <c r="S415" s="71">
        <v>0</v>
      </c>
      <c r="U415" s="100" t="s">
        <v>1173</v>
      </c>
      <c r="V415" s="71">
        <v>4618499</v>
      </c>
      <c r="W415" s="71">
        <v>2</v>
      </c>
      <c r="X415" s="71">
        <v>2</v>
      </c>
      <c r="Y415" s="71">
        <v>0</v>
      </c>
      <c r="AA415" s="69" t="s">
        <v>1179</v>
      </c>
      <c r="AB415" s="124">
        <v>4637199</v>
      </c>
      <c r="AC415" s="124">
        <v>2</v>
      </c>
      <c r="AD415" s="124">
        <v>1</v>
      </c>
      <c r="AE415" s="124">
        <v>1</v>
      </c>
    </row>
    <row r="416" spans="1:31" ht="24" thickBot="1">
      <c r="A416" s="48" t="s">
        <v>105</v>
      </c>
      <c r="B416" s="96" t="s">
        <v>105</v>
      </c>
      <c r="C416" s="120">
        <v>945</v>
      </c>
      <c r="D416" s="35"/>
      <c r="E416" s="118" t="s">
        <v>105</v>
      </c>
      <c r="F416" s="118">
        <v>979</v>
      </c>
      <c r="G416" s="108"/>
      <c r="O416" s="71">
        <v>4637199</v>
      </c>
      <c r="P416" s="69" t="s">
        <v>1179</v>
      </c>
      <c r="Q416" s="71">
        <v>2</v>
      </c>
      <c r="R416" s="71">
        <v>1</v>
      </c>
      <c r="S416" s="71">
        <v>1</v>
      </c>
      <c r="U416" s="100" t="s">
        <v>1179</v>
      </c>
      <c r="V416" s="71">
        <v>4637199</v>
      </c>
      <c r="W416" s="71">
        <v>2</v>
      </c>
      <c r="X416" s="71">
        <v>1</v>
      </c>
      <c r="Y416" s="71">
        <v>1</v>
      </c>
      <c r="AA416" s="69" t="s">
        <v>1184</v>
      </c>
      <c r="AB416" s="124">
        <v>4643501</v>
      </c>
      <c r="AC416" s="124">
        <v>2</v>
      </c>
      <c r="AD416" s="124">
        <v>1</v>
      </c>
      <c r="AE416" s="124">
        <v>1</v>
      </c>
    </row>
    <row r="417" spans="1:31" ht="24" thickBot="1">
      <c r="A417" s="48" t="s">
        <v>152</v>
      </c>
      <c r="B417" s="97" t="s">
        <v>152</v>
      </c>
      <c r="C417" s="120">
        <v>409</v>
      </c>
      <c r="D417" s="35"/>
      <c r="E417" s="118" t="s">
        <v>152</v>
      </c>
      <c r="F417" s="118">
        <v>427</v>
      </c>
      <c r="G417" s="109"/>
      <c r="O417" s="71">
        <v>4643501</v>
      </c>
      <c r="P417" s="69" t="s">
        <v>1184</v>
      </c>
      <c r="Q417" s="71">
        <v>2</v>
      </c>
      <c r="R417" s="71">
        <v>1</v>
      </c>
      <c r="S417" s="71">
        <v>1</v>
      </c>
      <c r="U417" s="100" t="s">
        <v>1184</v>
      </c>
      <c r="V417" s="71">
        <v>4643501</v>
      </c>
      <c r="W417" s="71">
        <v>2</v>
      </c>
      <c r="X417" s="71">
        <v>1</v>
      </c>
      <c r="Y417" s="71">
        <v>1</v>
      </c>
      <c r="AA417" s="69" t="s">
        <v>1191</v>
      </c>
      <c r="AB417" s="124">
        <v>4649499</v>
      </c>
      <c r="AC417" s="124">
        <v>2</v>
      </c>
      <c r="AD417" s="124">
        <v>0</v>
      </c>
      <c r="AE417" s="124">
        <v>2</v>
      </c>
    </row>
    <row r="418" spans="1:31" ht="24" thickBot="1">
      <c r="A418" s="48" t="s">
        <v>726</v>
      </c>
      <c r="B418" s="96" t="s">
        <v>726</v>
      </c>
      <c r="C418" s="120">
        <v>26</v>
      </c>
      <c r="D418" s="35"/>
      <c r="E418" s="118" t="s">
        <v>726</v>
      </c>
      <c r="F418" s="118">
        <v>26</v>
      </c>
      <c r="G418" s="108"/>
      <c r="O418" s="71">
        <v>4649499</v>
      </c>
      <c r="P418" s="69" t="s">
        <v>1191</v>
      </c>
      <c r="Q418" s="71">
        <v>2</v>
      </c>
      <c r="R418" s="71">
        <v>0</v>
      </c>
      <c r="S418" s="71">
        <v>2</v>
      </c>
      <c r="U418" s="100" t="s">
        <v>1191</v>
      </c>
      <c r="V418" s="71">
        <v>4649499</v>
      </c>
      <c r="W418" s="71">
        <v>2</v>
      </c>
      <c r="X418" s="71">
        <v>0</v>
      </c>
      <c r="Y418" s="71">
        <v>2</v>
      </c>
      <c r="AA418" s="69" t="s">
        <v>1197</v>
      </c>
      <c r="AB418" s="124">
        <v>4687701</v>
      </c>
      <c r="AC418" s="124">
        <v>2</v>
      </c>
      <c r="AD418" s="124">
        <v>1</v>
      </c>
      <c r="AE418" s="124">
        <v>1</v>
      </c>
    </row>
    <row r="419" spans="1:31" ht="15.75" thickBot="1">
      <c r="A419" s="48" t="s">
        <v>349</v>
      </c>
      <c r="B419" s="97" t="s">
        <v>349</v>
      </c>
      <c r="C419" s="120">
        <v>138</v>
      </c>
      <c r="D419" s="35"/>
      <c r="E419" s="118" t="s">
        <v>349</v>
      </c>
      <c r="F419" s="118">
        <v>144</v>
      </c>
      <c r="G419" s="109"/>
      <c r="O419" s="71">
        <v>4687701</v>
      </c>
      <c r="P419" s="69" t="s">
        <v>1197</v>
      </c>
      <c r="Q419" s="71">
        <v>2</v>
      </c>
      <c r="R419" s="71">
        <v>1</v>
      </c>
      <c r="S419" s="71">
        <v>1</v>
      </c>
      <c r="U419" s="100" t="s">
        <v>1196</v>
      </c>
      <c r="V419" s="71">
        <v>4686902</v>
      </c>
      <c r="W419" s="71">
        <v>2</v>
      </c>
      <c r="X419" s="71">
        <v>1</v>
      </c>
      <c r="Y419" s="71">
        <v>1</v>
      </c>
      <c r="AA419" s="69" t="s">
        <v>1286</v>
      </c>
      <c r="AB419" s="124">
        <v>5211702</v>
      </c>
      <c r="AC419" s="124">
        <v>2</v>
      </c>
      <c r="AD419" s="124">
        <v>1</v>
      </c>
      <c r="AE419" s="124">
        <v>1</v>
      </c>
    </row>
    <row r="420" spans="1:31" ht="15.75" thickBot="1">
      <c r="A420" s="48" t="s">
        <v>783</v>
      </c>
      <c r="B420" s="96" t="s">
        <v>783</v>
      </c>
      <c r="C420" s="120">
        <v>20</v>
      </c>
      <c r="D420" s="35"/>
      <c r="E420" s="118" t="s">
        <v>783</v>
      </c>
      <c r="F420" s="118">
        <v>20</v>
      </c>
      <c r="G420" s="108"/>
      <c r="O420" s="71">
        <v>5211702</v>
      </c>
      <c r="P420" s="69" t="s">
        <v>1286</v>
      </c>
      <c r="Q420" s="71">
        <v>2</v>
      </c>
      <c r="R420" s="71">
        <v>1</v>
      </c>
      <c r="S420" s="71">
        <v>1</v>
      </c>
      <c r="U420" s="100" t="s">
        <v>1197</v>
      </c>
      <c r="V420" s="71">
        <v>4687701</v>
      </c>
      <c r="W420" s="71">
        <v>2</v>
      </c>
      <c r="X420" s="71">
        <v>1</v>
      </c>
      <c r="Y420" s="71">
        <v>1</v>
      </c>
      <c r="AA420" s="69" t="s">
        <v>1317</v>
      </c>
      <c r="AB420" s="124">
        <v>6110803</v>
      </c>
      <c r="AC420" s="124">
        <v>2</v>
      </c>
      <c r="AD420" s="124">
        <v>1</v>
      </c>
      <c r="AE420" s="124">
        <v>1</v>
      </c>
    </row>
    <row r="421" spans="1:31" ht="15.75" thickBot="1">
      <c r="A421" s="48" t="s">
        <v>831</v>
      </c>
      <c r="B421" s="97" t="s">
        <v>831</v>
      </c>
      <c r="C421" s="120">
        <v>17</v>
      </c>
      <c r="D421" s="35"/>
      <c r="E421" s="118" t="s">
        <v>831</v>
      </c>
      <c r="F421" s="118">
        <v>17</v>
      </c>
      <c r="G421" s="109"/>
      <c r="O421" s="71">
        <v>6110803</v>
      </c>
      <c r="P421" s="69" t="s">
        <v>1317</v>
      </c>
      <c r="Q421" s="71">
        <v>2</v>
      </c>
      <c r="R421" s="71">
        <v>1</v>
      </c>
      <c r="S421" s="71">
        <v>1</v>
      </c>
      <c r="U421" s="100" t="s">
        <v>1286</v>
      </c>
      <c r="V421" s="71">
        <v>5211702</v>
      </c>
      <c r="W421" s="71">
        <v>2</v>
      </c>
      <c r="X421" s="71">
        <v>1</v>
      </c>
      <c r="Y421" s="71">
        <v>1</v>
      </c>
      <c r="AA421" s="69" t="s">
        <v>1320</v>
      </c>
      <c r="AB421" s="124">
        <v>6190601</v>
      </c>
      <c r="AC421" s="124">
        <v>2</v>
      </c>
      <c r="AD421" s="124">
        <v>2</v>
      </c>
      <c r="AE421" s="124">
        <v>0</v>
      </c>
    </row>
    <row r="422" spans="1:31" ht="24" thickBot="1">
      <c r="A422" s="48" t="s">
        <v>878</v>
      </c>
      <c r="B422" s="96" t="s">
        <v>878</v>
      </c>
      <c r="C422" s="120">
        <v>10</v>
      </c>
      <c r="D422" s="35"/>
      <c r="E422" s="118" t="s">
        <v>878</v>
      </c>
      <c r="F422" s="118">
        <v>10</v>
      </c>
      <c r="G422" s="108"/>
      <c r="O422" s="71">
        <v>6190601</v>
      </c>
      <c r="P422" s="69" t="s">
        <v>1320</v>
      </c>
      <c r="Q422" s="71">
        <v>2</v>
      </c>
      <c r="R422" s="71">
        <v>2</v>
      </c>
      <c r="S422" s="71">
        <v>0</v>
      </c>
      <c r="U422" s="100" t="s">
        <v>1317</v>
      </c>
      <c r="V422" s="71">
        <v>6110803</v>
      </c>
      <c r="W422" s="71">
        <v>2</v>
      </c>
      <c r="X422" s="71">
        <v>1</v>
      </c>
      <c r="Y422" s="71">
        <v>1</v>
      </c>
      <c r="AA422" s="69" t="s">
        <v>1326</v>
      </c>
      <c r="AB422" s="124">
        <v>6311900</v>
      </c>
      <c r="AC422" s="124">
        <v>2</v>
      </c>
      <c r="AD422" s="124">
        <v>2</v>
      </c>
      <c r="AE422" s="124">
        <v>0</v>
      </c>
    </row>
    <row r="423" spans="1:31" ht="24" thickBot="1">
      <c r="A423" s="48" t="s">
        <v>169</v>
      </c>
      <c r="B423" s="97" t="s">
        <v>169</v>
      </c>
      <c r="C423" s="120">
        <v>364</v>
      </c>
      <c r="D423" s="35"/>
      <c r="E423" s="118" t="s">
        <v>169</v>
      </c>
      <c r="F423" s="118">
        <v>384</v>
      </c>
      <c r="G423" s="109"/>
      <c r="O423" s="71">
        <v>6311900</v>
      </c>
      <c r="P423" s="69" t="s">
        <v>1326</v>
      </c>
      <c r="Q423" s="71">
        <v>2</v>
      </c>
      <c r="R423" s="71">
        <v>2</v>
      </c>
      <c r="S423" s="71">
        <v>0</v>
      </c>
      <c r="U423" s="100" t="s">
        <v>1320</v>
      </c>
      <c r="V423" s="71">
        <v>6190601</v>
      </c>
      <c r="W423" s="71">
        <v>2</v>
      </c>
      <c r="X423" s="71">
        <v>2</v>
      </c>
      <c r="Y423" s="71">
        <v>0</v>
      </c>
      <c r="AA423" s="69" t="s">
        <v>1330</v>
      </c>
      <c r="AB423" s="124">
        <v>6619302</v>
      </c>
      <c r="AC423" s="124">
        <v>2</v>
      </c>
      <c r="AD423" s="124">
        <v>0</v>
      </c>
      <c r="AE423" s="124">
        <v>2</v>
      </c>
    </row>
    <row r="424" spans="1:31" ht="23.25" thickBot="1">
      <c r="A424" s="48" t="s">
        <v>59</v>
      </c>
      <c r="B424" s="96" t="s">
        <v>59</v>
      </c>
      <c r="C424" s="121">
        <v>6831</v>
      </c>
      <c r="D424" s="114"/>
      <c r="E424" s="118" t="s">
        <v>59</v>
      </c>
      <c r="F424" s="119">
        <v>7240</v>
      </c>
      <c r="G424" s="111"/>
      <c r="O424" s="71">
        <v>6619302</v>
      </c>
      <c r="P424" s="69" t="s">
        <v>1330</v>
      </c>
      <c r="Q424" s="71">
        <v>2</v>
      </c>
      <c r="R424" s="71">
        <v>0</v>
      </c>
      <c r="S424" s="71">
        <v>2</v>
      </c>
      <c r="U424" s="100" t="s">
        <v>1326</v>
      </c>
      <c r="V424" s="71">
        <v>6311900</v>
      </c>
      <c r="W424" s="71">
        <v>2</v>
      </c>
      <c r="X424" s="71">
        <v>2</v>
      </c>
      <c r="Y424" s="71">
        <v>0</v>
      </c>
      <c r="AA424" s="69" t="s">
        <v>1336</v>
      </c>
      <c r="AB424" s="124">
        <v>7119703</v>
      </c>
      <c r="AC424" s="124">
        <v>2</v>
      </c>
      <c r="AD424" s="124">
        <v>2</v>
      </c>
      <c r="AE424" s="124">
        <v>0</v>
      </c>
    </row>
    <row r="425" spans="1:31" ht="15.75" thickBot="1">
      <c r="A425" s="48" t="s">
        <v>890</v>
      </c>
      <c r="B425" s="97" t="s">
        <v>890</v>
      </c>
      <c r="C425" s="120">
        <v>9</v>
      </c>
      <c r="D425" s="35"/>
      <c r="E425" s="118" t="s">
        <v>890</v>
      </c>
      <c r="F425" s="118">
        <v>10</v>
      </c>
      <c r="G425" s="109"/>
      <c r="O425" s="71">
        <v>7119703</v>
      </c>
      <c r="P425" s="69" t="s">
        <v>1336</v>
      </c>
      <c r="Q425" s="71">
        <v>2</v>
      </c>
      <c r="R425" s="71">
        <v>2</v>
      </c>
      <c r="S425" s="71">
        <v>0</v>
      </c>
      <c r="U425" s="100" t="s">
        <v>1330</v>
      </c>
      <c r="V425" s="71">
        <v>6619302</v>
      </c>
      <c r="W425" s="71">
        <v>2</v>
      </c>
      <c r="X425" s="71">
        <v>0</v>
      </c>
      <c r="Y425" s="71">
        <v>2</v>
      </c>
      <c r="AA425" s="69" t="s">
        <v>1337</v>
      </c>
      <c r="AB425" s="124">
        <v>7311400</v>
      </c>
      <c r="AC425" s="124">
        <v>2</v>
      </c>
      <c r="AD425" s="124">
        <v>1</v>
      </c>
      <c r="AE425" s="124">
        <v>1</v>
      </c>
    </row>
    <row r="426" spans="1:31" ht="15.75" thickBot="1">
      <c r="A426" s="48" t="s">
        <v>383</v>
      </c>
      <c r="B426" s="96" t="s">
        <v>383</v>
      </c>
      <c r="C426" s="120">
        <v>101</v>
      </c>
      <c r="D426" s="35"/>
      <c r="E426" s="118" t="s">
        <v>383</v>
      </c>
      <c r="F426" s="118">
        <v>111</v>
      </c>
      <c r="G426" s="108"/>
      <c r="O426" s="71">
        <v>7311400</v>
      </c>
      <c r="P426" s="69" t="s">
        <v>1337</v>
      </c>
      <c r="Q426" s="71">
        <v>2</v>
      </c>
      <c r="R426" s="71">
        <v>1</v>
      </c>
      <c r="S426" s="71">
        <v>1</v>
      </c>
      <c r="U426" s="100" t="s">
        <v>1337</v>
      </c>
      <c r="V426" s="71">
        <v>7311400</v>
      </c>
      <c r="W426" s="71">
        <v>2</v>
      </c>
      <c r="X426" s="71">
        <v>1</v>
      </c>
      <c r="Y426" s="71">
        <v>1</v>
      </c>
      <c r="AA426" s="69" t="s">
        <v>1342</v>
      </c>
      <c r="AB426" s="124">
        <v>7410201</v>
      </c>
      <c r="AC426" s="124">
        <v>2</v>
      </c>
      <c r="AD426" s="124">
        <v>0</v>
      </c>
      <c r="AE426" s="124">
        <v>2</v>
      </c>
    </row>
    <row r="427" spans="1:31" ht="15.75" thickBot="1">
      <c r="A427" s="48" t="s">
        <v>821</v>
      </c>
      <c r="B427" s="97" t="s">
        <v>821</v>
      </c>
      <c r="C427" s="120">
        <v>16</v>
      </c>
      <c r="D427" s="35"/>
      <c r="E427" s="118" t="s">
        <v>821</v>
      </c>
      <c r="F427" s="118">
        <v>16</v>
      </c>
      <c r="G427" s="109"/>
      <c r="O427" s="71">
        <v>7410201</v>
      </c>
      <c r="P427" s="69" t="s">
        <v>1342</v>
      </c>
      <c r="Q427" s="71">
        <v>2</v>
      </c>
      <c r="R427" s="71">
        <v>0</v>
      </c>
      <c r="S427" s="71">
        <v>2</v>
      </c>
      <c r="U427" s="100" t="s">
        <v>1342</v>
      </c>
      <c r="V427" s="71">
        <v>7410201</v>
      </c>
      <c r="W427" s="71">
        <v>2</v>
      </c>
      <c r="X427" s="71">
        <v>0</v>
      </c>
      <c r="Y427" s="71">
        <v>2</v>
      </c>
      <c r="AA427" s="69" t="s">
        <v>1348</v>
      </c>
      <c r="AB427" s="124">
        <v>7490102</v>
      </c>
      <c r="AC427" s="124">
        <v>2</v>
      </c>
      <c r="AD427" s="124">
        <v>2</v>
      </c>
      <c r="AE427" s="124">
        <v>0</v>
      </c>
    </row>
    <row r="428" spans="1:31" ht="15.75" thickBot="1">
      <c r="A428" s="48" t="s">
        <v>393</v>
      </c>
      <c r="B428" s="96" t="s">
        <v>393</v>
      </c>
      <c r="C428" s="120">
        <v>98</v>
      </c>
      <c r="D428" s="35"/>
      <c r="E428" s="118" t="s">
        <v>393</v>
      </c>
      <c r="F428" s="118">
        <v>108</v>
      </c>
      <c r="G428" s="108"/>
      <c r="O428" s="71">
        <v>7490102</v>
      </c>
      <c r="P428" s="69" t="s">
        <v>1348</v>
      </c>
      <c r="Q428" s="71">
        <v>2</v>
      </c>
      <c r="R428" s="71">
        <v>2</v>
      </c>
      <c r="S428" s="71">
        <v>0</v>
      </c>
      <c r="U428" s="100" t="s">
        <v>1348</v>
      </c>
      <c r="V428" s="71">
        <v>7490102</v>
      </c>
      <c r="W428" s="71">
        <v>2</v>
      </c>
      <c r="X428" s="71">
        <v>2</v>
      </c>
      <c r="Y428" s="71">
        <v>0</v>
      </c>
      <c r="AA428" s="69" t="s">
        <v>1352</v>
      </c>
      <c r="AB428" s="124">
        <v>7711000</v>
      </c>
      <c r="AC428" s="124">
        <v>2</v>
      </c>
      <c r="AD428" s="124">
        <v>2</v>
      </c>
      <c r="AE428" s="124">
        <v>0</v>
      </c>
    </row>
    <row r="429" spans="1:31" ht="15.75" thickBot="1">
      <c r="A429" s="48" t="s">
        <v>494</v>
      </c>
      <c r="B429" s="97" t="s">
        <v>494</v>
      </c>
      <c r="C429" s="120">
        <v>64</v>
      </c>
      <c r="D429" s="35"/>
      <c r="E429" s="118" t="s">
        <v>494</v>
      </c>
      <c r="F429" s="118">
        <v>72</v>
      </c>
      <c r="G429" s="109"/>
      <c r="O429" s="71">
        <v>7711000</v>
      </c>
      <c r="P429" s="69" t="s">
        <v>1352</v>
      </c>
      <c r="Q429" s="71">
        <v>2</v>
      </c>
      <c r="R429" s="71">
        <v>2</v>
      </c>
      <c r="S429" s="71">
        <v>0</v>
      </c>
      <c r="U429" s="100" t="s">
        <v>1352</v>
      </c>
      <c r="V429" s="71">
        <v>7711000</v>
      </c>
      <c r="W429" s="71">
        <v>2</v>
      </c>
      <c r="X429" s="71">
        <v>2</v>
      </c>
      <c r="Y429" s="71">
        <v>0</v>
      </c>
      <c r="AA429" s="69" t="s">
        <v>1368</v>
      </c>
      <c r="AB429" s="124">
        <v>7810800</v>
      </c>
      <c r="AC429" s="124">
        <v>2</v>
      </c>
      <c r="AD429" s="124">
        <v>0</v>
      </c>
      <c r="AE429" s="124">
        <v>2</v>
      </c>
    </row>
    <row r="430" spans="1:31" ht="15.75" thickBot="1">
      <c r="A430" s="48" t="s">
        <v>150</v>
      </c>
      <c r="B430" s="96" t="s">
        <v>150</v>
      </c>
      <c r="C430" s="120">
        <v>448</v>
      </c>
      <c r="D430" s="35"/>
      <c r="E430" s="118" t="s">
        <v>150</v>
      </c>
      <c r="F430" s="118">
        <v>471</v>
      </c>
      <c r="G430" s="108"/>
      <c r="O430" s="71">
        <v>7729203</v>
      </c>
      <c r="P430" s="69" t="s">
        <v>1359</v>
      </c>
      <c r="Q430" s="71">
        <v>2</v>
      </c>
      <c r="R430" s="71">
        <v>1</v>
      </c>
      <c r="S430" s="71">
        <v>1</v>
      </c>
      <c r="U430" s="100" t="s">
        <v>1368</v>
      </c>
      <c r="V430" s="71">
        <v>7810800</v>
      </c>
      <c r="W430" s="71">
        <v>2</v>
      </c>
      <c r="X430" s="71">
        <v>0</v>
      </c>
      <c r="Y430" s="71">
        <v>2</v>
      </c>
      <c r="AA430" s="69" t="s">
        <v>1369</v>
      </c>
      <c r="AB430" s="124">
        <v>7820500</v>
      </c>
      <c r="AC430" s="124">
        <v>2</v>
      </c>
      <c r="AD430" s="124">
        <v>1</v>
      </c>
      <c r="AE430" s="124">
        <v>1</v>
      </c>
    </row>
    <row r="431" spans="1:31" ht="15.75" thickBot="1">
      <c r="A431" s="48" t="s">
        <v>618</v>
      </c>
      <c r="B431" s="97" t="s">
        <v>618</v>
      </c>
      <c r="C431" s="120">
        <v>38</v>
      </c>
      <c r="D431" s="35"/>
      <c r="E431" s="118" t="s">
        <v>618</v>
      </c>
      <c r="F431" s="118">
        <v>38</v>
      </c>
      <c r="G431" s="109"/>
      <c r="O431" s="71">
        <v>7810800</v>
      </c>
      <c r="P431" s="69" t="s">
        <v>1368</v>
      </c>
      <c r="Q431" s="71">
        <v>2</v>
      </c>
      <c r="R431" s="71">
        <v>0</v>
      </c>
      <c r="S431" s="71">
        <v>2</v>
      </c>
      <c r="U431" s="100" t="s">
        <v>1369</v>
      </c>
      <c r="V431" s="71">
        <v>7820500</v>
      </c>
      <c r="W431" s="71">
        <v>2</v>
      </c>
      <c r="X431" s="71">
        <v>1</v>
      </c>
      <c r="Y431" s="71">
        <v>1</v>
      </c>
      <c r="AA431" s="69" t="s">
        <v>1373</v>
      </c>
      <c r="AB431" s="124">
        <v>8011101</v>
      </c>
      <c r="AC431" s="124">
        <v>2</v>
      </c>
      <c r="AD431" s="124">
        <v>1</v>
      </c>
      <c r="AE431" s="124">
        <v>1</v>
      </c>
    </row>
    <row r="432" spans="1:31" ht="15.75" thickBot="1">
      <c r="A432" s="48" t="s">
        <v>584</v>
      </c>
      <c r="B432" s="96" t="s">
        <v>584</v>
      </c>
      <c r="C432" s="120">
        <v>52</v>
      </c>
      <c r="D432" s="35"/>
      <c r="E432" s="118" t="s">
        <v>584</v>
      </c>
      <c r="F432" s="118">
        <v>59</v>
      </c>
      <c r="G432" s="108"/>
      <c r="O432" s="71">
        <v>7820500</v>
      </c>
      <c r="P432" s="69" t="s">
        <v>1369</v>
      </c>
      <c r="Q432" s="71">
        <v>2</v>
      </c>
      <c r="R432" s="71">
        <v>1</v>
      </c>
      <c r="S432" s="71">
        <v>1</v>
      </c>
      <c r="U432" s="100" t="s">
        <v>1373</v>
      </c>
      <c r="V432" s="71">
        <v>8011101</v>
      </c>
      <c r="W432" s="71">
        <v>2</v>
      </c>
      <c r="X432" s="71">
        <v>1</v>
      </c>
      <c r="Y432" s="71">
        <v>1</v>
      </c>
      <c r="AA432" s="69" t="s">
        <v>1396</v>
      </c>
      <c r="AB432" s="124">
        <v>8592901</v>
      </c>
      <c r="AC432" s="124">
        <v>2</v>
      </c>
      <c r="AD432" s="124">
        <v>0</v>
      </c>
      <c r="AE432" s="124">
        <v>2</v>
      </c>
    </row>
    <row r="433" spans="1:31" ht="15.75" thickBot="1">
      <c r="A433" s="48" t="s">
        <v>226</v>
      </c>
      <c r="B433" s="97" t="s">
        <v>226</v>
      </c>
      <c r="C433" s="120">
        <v>228</v>
      </c>
      <c r="D433" s="35"/>
      <c r="E433" s="118" t="s">
        <v>226</v>
      </c>
      <c r="F433" s="118">
        <v>234</v>
      </c>
      <c r="G433" s="109"/>
      <c r="O433" s="71">
        <v>8011101</v>
      </c>
      <c r="P433" s="69" t="s">
        <v>1373</v>
      </c>
      <c r="Q433" s="71">
        <v>2</v>
      </c>
      <c r="R433" s="71">
        <v>1</v>
      </c>
      <c r="S433" s="71">
        <v>1</v>
      </c>
      <c r="U433" s="100" t="s">
        <v>1396</v>
      </c>
      <c r="V433" s="71">
        <v>8592901</v>
      </c>
      <c r="W433" s="71">
        <v>2</v>
      </c>
      <c r="X433" s="71">
        <v>0</v>
      </c>
      <c r="Y433" s="71">
        <v>2</v>
      </c>
      <c r="AA433" s="69" t="s">
        <v>1405</v>
      </c>
      <c r="AB433" s="124">
        <v>8650004</v>
      </c>
      <c r="AC433" s="124">
        <v>2</v>
      </c>
      <c r="AD433" s="124">
        <v>0</v>
      </c>
      <c r="AE433" s="124">
        <v>2</v>
      </c>
    </row>
    <row r="434" spans="1:31" ht="24" thickBot="1">
      <c r="A434" s="48" t="s">
        <v>428</v>
      </c>
      <c r="B434" s="96" t="s">
        <v>428</v>
      </c>
      <c r="C434" s="120">
        <v>84</v>
      </c>
      <c r="D434" s="35"/>
      <c r="E434" s="118" t="s">
        <v>428</v>
      </c>
      <c r="F434" s="118">
        <v>96</v>
      </c>
      <c r="G434" s="108"/>
      <c r="O434" s="71">
        <v>8650004</v>
      </c>
      <c r="P434" s="69" t="s">
        <v>1405</v>
      </c>
      <c r="Q434" s="71">
        <v>2</v>
      </c>
      <c r="R434" s="71">
        <v>0</v>
      </c>
      <c r="S434" s="71">
        <v>2</v>
      </c>
      <c r="U434" s="100" t="s">
        <v>1405</v>
      </c>
      <c r="V434" s="71">
        <v>8650004</v>
      </c>
      <c r="W434" s="71">
        <v>2</v>
      </c>
      <c r="X434" s="71">
        <v>0</v>
      </c>
      <c r="Y434" s="71">
        <v>2</v>
      </c>
      <c r="AA434" s="69" t="s">
        <v>1414</v>
      </c>
      <c r="AB434" s="124">
        <v>9001999</v>
      </c>
      <c r="AC434" s="124">
        <v>2</v>
      </c>
      <c r="AD434" s="124">
        <v>2</v>
      </c>
      <c r="AE434" s="124">
        <v>0</v>
      </c>
    </row>
    <row r="435" spans="1:31" ht="23.25" thickBot="1">
      <c r="A435" s="48" t="s">
        <v>126</v>
      </c>
      <c r="B435" s="97" t="s">
        <v>126</v>
      </c>
      <c r="C435" s="120">
        <v>682</v>
      </c>
      <c r="D435" s="35"/>
      <c r="E435" s="118" t="s">
        <v>126</v>
      </c>
      <c r="F435" s="118">
        <v>732</v>
      </c>
      <c r="G435" s="109"/>
      <c r="O435" s="71">
        <v>9001999</v>
      </c>
      <c r="P435" s="69" t="s">
        <v>1414</v>
      </c>
      <c r="Q435" s="71">
        <v>2</v>
      </c>
      <c r="R435" s="71">
        <v>2</v>
      </c>
      <c r="S435" s="71">
        <v>0</v>
      </c>
      <c r="U435" s="100" t="s">
        <v>1414</v>
      </c>
      <c r="V435" s="71">
        <v>9001999</v>
      </c>
      <c r="W435" s="71">
        <v>2</v>
      </c>
      <c r="X435" s="71">
        <v>2</v>
      </c>
      <c r="Y435" s="71">
        <v>0</v>
      </c>
      <c r="AA435" s="69" t="s">
        <v>1415</v>
      </c>
      <c r="AB435" s="124">
        <v>9002701</v>
      </c>
      <c r="AC435" s="124">
        <v>2</v>
      </c>
      <c r="AD435" s="124">
        <v>2</v>
      </c>
      <c r="AE435" s="124">
        <v>0</v>
      </c>
    </row>
    <row r="436" spans="1:31" ht="23.25" thickBot="1">
      <c r="A436" s="48" t="s">
        <v>322</v>
      </c>
      <c r="B436" s="96" t="s">
        <v>322</v>
      </c>
      <c r="C436" s="120">
        <v>136</v>
      </c>
      <c r="D436" s="35"/>
      <c r="E436" s="118" t="s">
        <v>322</v>
      </c>
      <c r="F436" s="118">
        <v>140</v>
      </c>
      <c r="G436" s="108"/>
      <c r="O436" s="71">
        <v>9002701</v>
      </c>
      <c r="P436" s="69" t="s">
        <v>1415</v>
      </c>
      <c r="Q436" s="71">
        <v>2</v>
      </c>
      <c r="R436" s="71">
        <v>2</v>
      </c>
      <c r="S436" s="71">
        <v>0</v>
      </c>
      <c r="U436" s="100" t="s">
        <v>1415</v>
      </c>
      <c r="V436" s="71">
        <v>9002701</v>
      </c>
      <c r="W436" s="71">
        <v>2</v>
      </c>
      <c r="X436" s="71">
        <v>2</v>
      </c>
      <c r="Y436" s="71">
        <v>0</v>
      </c>
      <c r="AA436" s="69" t="s">
        <v>1418</v>
      </c>
      <c r="AB436" s="124">
        <v>9312300</v>
      </c>
      <c r="AC436" s="124">
        <v>2</v>
      </c>
      <c r="AD436" s="124">
        <v>1</v>
      </c>
      <c r="AE436" s="124">
        <v>1</v>
      </c>
    </row>
    <row r="437" spans="1:31" ht="15.75" thickBot="1">
      <c r="A437" s="48" t="s">
        <v>180</v>
      </c>
      <c r="B437" s="97" t="s">
        <v>180</v>
      </c>
      <c r="C437" s="120">
        <v>326</v>
      </c>
      <c r="D437" s="35"/>
      <c r="E437" s="118" t="s">
        <v>180</v>
      </c>
      <c r="F437" s="118">
        <v>344</v>
      </c>
      <c r="G437" s="109"/>
      <c r="O437" s="71">
        <v>9312300</v>
      </c>
      <c r="P437" s="69" t="s">
        <v>1418</v>
      </c>
      <c r="Q437" s="71">
        <v>2</v>
      </c>
      <c r="R437" s="71">
        <v>1</v>
      </c>
      <c r="S437" s="71">
        <v>1</v>
      </c>
      <c r="U437" s="100" t="s">
        <v>1418</v>
      </c>
      <c r="V437" s="71">
        <v>9312300</v>
      </c>
      <c r="W437" s="71">
        <v>2</v>
      </c>
      <c r="X437" s="71">
        <v>1</v>
      </c>
      <c r="Y437" s="71">
        <v>1</v>
      </c>
      <c r="AA437" s="69" t="s">
        <v>939</v>
      </c>
      <c r="AB437" s="124">
        <v>159801</v>
      </c>
      <c r="AC437" s="124">
        <v>1</v>
      </c>
      <c r="AD437" s="124">
        <v>0</v>
      </c>
      <c r="AE437" s="124">
        <v>1</v>
      </c>
    </row>
    <row r="438" spans="1:31" ht="24" thickBot="1">
      <c r="A438" s="48" t="s">
        <v>849</v>
      </c>
      <c r="B438" s="96" t="s">
        <v>849</v>
      </c>
      <c r="C438" s="120">
        <v>11</v>
      </c>
      <c r="D438" s="35"/>
      <c r="E438" s="118" t="s">
        <v>849</v>
      </c>
      <c r="F438" s="118">
        <v>10</v>
      </c>
      <c r="G438" s="108"/>
      <c r="O438" s="71">
        <v>159801</v>
      </c>
      <c r="P438" s="69" t="s">
        <v>939</v>
      </c>
      <c r="Q438" s="71">
        <v>1</v>
      </c>
      <c r="R438" s="71">
        <v>0</v>
      </c>
      <c r="S438" s="71">
        <v>1</v>
      </c>
      <c r="U438" s="100" t="s">
        <v>939</v>
      </c>
      <c r="V438" s="71">
        <v>159801</v>
      </c>
      <c r="W438" s="71">
        <v>1</v>
      </c>
      <c r="X438" s="71">
        <v>0</v>
      </c>
      <c r="Y438" s="71">
        <v>1</v>
      </c>
      <c r="AA438" s="69" t="s">
        <v>950</v>
      </c>
      <c r="AB438" s="124">
        <v>220999</v>
      </c>
      <c r="AC438" s="124">
        <v>1</v>
      </c>
      <c r="AD438" s="124">
        <v>1</v>
      </c>
      <c r="AE438" s="124">
        <v>0</v>
      </c>
    </row>
    <row r="439" spans="1:31" ht="24" thickBot="1">
      <c r="A439" s="48" t="s">
        <v>543</v>
      </c>
      <c r="B439" s="97" t="s">
        <v>543</v>
      </c>
      <c r="C439" s="120">
        <v>57</v>
      </c>
      <c r="D439" s="35"/>
      <c r="E439" s="118" t="s">
        <v>543</v>
      </c>
      <c r="F439" s="118">
        <v>61</v>
      </c>
      <c r="G439" s="109"/>
      <c r="O439" s="71">
        <v>220999</v>
      </c>
      <c r="P439" s="69" t="s">
        <v>950</v>
      </c>
      <c r="Q439" s="71">
        <v>1</v>
      </c>
      <c r="R439" s="71">
        <v>1</v>
      </c>
      <c r="S439" s="71">
        <v>0</v>
      </c>
      <c r="U439" s="100" t="s">
        <v>950</v>
      </c>
      <c r="V439" s="71">
        <v>220999</v>
      </c>
      <c r="W439" s="71">
        <v>1</v>
      </c>
      <c r="X439" s="71">
        <v>1</v>
      </c>
      <c r="Y439" s="71">
        <v>0</v>
      </c>
      <c r="AA439" s="69" t="s">
        <v>959</v>
      </c>
      <c r="AB439" s="124">
        <v>899199</v>
      </c>
      <c r="AC439" s="124">
        <v>1</v>
      </c>
      <c r="AD439" s="124">
        <v>0</v>
      </c>
      <c r="AE439" s="124">
        <v>1</v>
      </c>
    </row>
    <row r="440" spans="1:31" ht="23.25" thickBot="1">
      <c r="A440" s="48" t="s">
        <v>331</v>
      </c>
      <c r="B440" s="96" t="s">
        <v>331</v>
      </c>
      <c r="C440" s="120">
        <v>130</v>
      </c>
      <c r="D440" s="35"/>
      <c r="E440" s="118" t="s">
        <v>331</v>
      </c>
      <c r="F440" s="118">
        <v>133</v>
      </c>
      <c r="G440" s="108"/>
      <c r="O440" s="71">
        <v>899199</v>
      </c>
      <c r="P440" s="69" t="s">
        <v>959</v>
      </c>
      <c r="Q440" s="71">
        <v>1</v>
      </c>
      <c r="R440" s="71">
        <v>0</v>
      </c>
      <c r="S440" s="71">
        <v>1</v>
      </c>
      <c r="U440" s="100" t="s">
        <v>959</v>
      </c>
      <c r="V440" s="71">
        <v>899199</v>
      </c>
      <c r="W440" s="71">
        <v>1</v>
      </c>
      <c r="X440" s="71">
        <v>0</v>
      </c>
      <c r="Y440" s="71">
        <v>1</v>
      </c>
      <c r="AA440" s="69" t="s">
        <v>960</v>
      </c>
      <c r="AB440" s="124">
        <v>1011205</v>
      </c>
      <c r="AC440" s="124">
        <v>1</v>
      </c>
      <c r="AD440" s="124">
        <v>1</v>
      </c>
      <c r="AE440" s="124">
        <v>0</v>
      </c>
    </row>
    <row r="441" spans="1:31" ht="23.25" thickBot="1">
      <c r="A441" s="48" t="s">
        <v>93</v>
      </c>
      <c r="B441" s="97" t="s">
        <v>93</v>
      </c>
      <c r="C441" s="121">
        <v>1091</v>
      </c>
      <c r="D441" s="114"/>
      <c r="E441" s="118" t="s">
        <v>93</v>
      </c>
      <c r="F441" s="119">
        <v>1162</v>
      </c>
      <c r="G441" s="110"/>
      <c r="O441" s="71">
        <v>1011205</v>
      </c>
      <c r="P441" s="69" t="s">
        <v>960</v>
      </c>
      <c r="Q441" s="71">
        <v>1</v>
      </c>
      <c r="R441" s="71">
        <v>1</v>
      </c>
      <c r="S441" s="71">
        <v>0</v>
      </c>
      <c r="U441" s="100" t="s">
        <v>960</v>
      </c>
      <c r="V441" s="71">
        <v>1011205</v>
      </c>
      <c r="W441" s="71">
        <v>1</v>
      </c>
      <c r="X441" s="71">
        <v>1</v>
      </c>
      <c r="Y441" s="71">
        <v>0</v>
      </c>
      <c r="AA441" s="69" t="s">
        <v>965</v>
      </c>
      <c r="AB441" s="124">
        <v>1033301</v>
      </c>
      <c r="AC441" s="124">
        <v>1</v>
      </c>
      <c r="AD441" s="124">
        <v>1</v>
      </c>
      <c r="AE441" s="124">
        <v>0</v>
      </c>
    </row>
    <row r="442" spans="1:31" ht="23.25" thickBot="1">
      <c r="A442" s="48" t="s">
        <v>748</v>
      </c>
      <c r="B442" s="96" t="s">
        <v>748</v>
      </c>
      <c r="C442" s="120">
        <v>24</v>
      </c>
      <c r="D442" s="35"/>
      <c r="E442" s="118" t="s">
        <v>748</v>
      </c>
      <c r="F442" s="118">
        <v>32</v>
      </c>
      <c r="G442" s="108"/>
      <c r="O442" s="71">
        <v>1033301</v>
      </c>
      <c r="P442" s="69" t="s">
        <v>965</v>
      </c>
      <c r="Q442" s="71">
        <v>1</v>
      </c>
      <c r="R442" s="71">
        <v>1</v>
      </c>
      <c r="S442" s="71">
        <v>0</v>
      </c>
      <c r="U442" s="100" t="s">
        <v>965</v>
      </c>
      <c r="V442" s="71">
        <v>1033301</v>
      </c>
      <c r="W442" s="71">
        <v>1</v>
      </c>
      <c r="X442" s="71">
        <v>1</v>
      </c>
      <c r="Y442" s="71">
        <v>0</v>
      </c>
      <c r="AA442" s="69" t="s">
        <v>973</v>
      </c>
      <c r="AB442" s="124">
        <v>1066000</v>
      </c>
      <c r="AC442" s="124">
        <v>1</v>
      </c>
      <c r="AD442" s="124">
        <v>0</v>
      </c>
      <c r="AE442" s="124">
        <v>1</v>
      </c>
    </row>
    <row r="443" spans="1:31" ht="15.75" thickBot="1">
      <c r="A443" s="48" t="s">
        <v>552</v>
      </c>
      <c r="B443" s="97" t="s">
        <v>552</v>
      </c>
      <c r="C443" s="120">
        <v>57</v>
      </c>
      <c r="D443" s="35"/>
      <c r="E443" s="118" t="s">
        <v>552</v>
      </c>
      <c r="F443" s="118">
        <v>58</v>
      </c>
      <c r="G443" s="109"/>
      <c r="O443" s="71">
        <v>1066000</v>
      </c>
      <c r="P443" s="69" t="s">
        <v>973</v>
      </c>
      <c r="Q443" s="71">
        <v>1</v>
      </c>
      <c r="R443" s="71">
        <v>0</v>
      </c>
      <c r="S443" s="71">
        <v>1</v>
      </c>
      <c r="U443" s="100" t="s">
        <v>973</v>
      </c>
      <c r="V443" s="71">
        <v>1066000</v>
      </c>
      <c r="W443" s="71">
        <v>1</v>
      </c>
      <c r="X443" s="71">
        <v>0</v>
      </c>
      <c r="Y443" s="71">
        <v>1</v>
      </c>
      <c r="AA443" s="69" t="s">
        <v>992</v>
      </c>
      <c r="AB443" s="124">
        <v>1311100</v>
      </c>
      <c r="AC443" s="124">
        <v>1</v>
      </c>
      <c r="AD443" s="124">
        <v>0</v>
      </c>
      <c r="AE443" s="124">
        <v>1</v>
      </c>
    </row>
    <row r="444" spans="1:31" ht="15.75" thickBot="1">
      <c r="A444" s="48" t="s">
        <v>123</v>
      </c>
      <c r="B444" s="96" t="s">
        <v>123</v>
      </c>
      <c r="C444" s="120">
        <v>668</v>
      </c>
      <c r="D444" s="35"/>
      <c r="E444" s="118" t="s">
        <v>123</v>
      </c>
      <c r="F444" s="118">
        <v>720</v>
      </c>
      <c r="G444" s="108"/>
      <c r="O444" s="71">
        <v>1311100</v>
      </c>
      <c r="P444" s="69" t="s">
        <v>992</v>
      </c>
      <c r="Q444" s="71">
        <v>1</v>
      </c>
      <c r="R444" s="71">
        <v>0</v>
      </c>
      <c r="S444" s="71">
        <v>1</v>
      </c>
      <c r="U444" s="100" t="s">
        <v>992</v>
      </c>
      <c r="V444" s="71">
        <v>1311100</v>
      </c>
      <c r="W444" s="71">
        <v>1</v>
      </c>
      <c r="X444" s="71">
        <v>0</v>
      </c>
      <c r="Y444" s="71">
        <v>1</v>
      </c>
      <c r="AA444" s="69" t="s">
        <v>1012</v>
      </c>
      <c r="AB444" s="124">
        <v>1510600</v>
      </c>
      <c r="AC444" s="124">
        <v>1</v>
      </c>
      <c r="AD444" s="124">
        <v>1</v>
      </c>
      <c r="AE444" s="124">
        <v>0</v>
      </c>
    </row>
    <row r="445" spans="1:31" ht="15.75" thickBot="1">
      <c r="A445" s="48" t="s">
        <v>604</v>
      </c>
      <c r="B445" s="97" t="s">
        <v>604</v>
      </c>
      <c r="C445" s="120">
        <v>46</v>
      </c>
      <c r="D445" s="35"/>
      <c r="E445" s="118" t="s">
        <v>604</v>
      </c>
      <c r="F445" s="118">
        <v>48</v>
      </c>
      <c r="G445" s="109"/>
      <c r="O445" s="71">
        <v>1510600</v>
      </c>
      <c r="P445" s="69" t="s">
        <v>1012</v>
      </c>
      <c r="Q445" s="71">
        <v>1</v>
      </c>
      <c r="R445" s="71">
        <v>1</v>
      </c>
      <c r="S445" s="71">
        <v>0</v>
      </c>
      <c r="U445" s="100" t="s">
        <v>1012</v>
      </c>
      <c r="V445" s="71">
        <v>1510600</v>
      </c>
      <c r="W445" s="71">
        <v>1</v>
      </c>
      <c r="X445" s="71">
        <v>1</v>
      </c>
      <c r="Y445" s="71">
        <v>0</v>
      </c>
      <c r="AA445" s="69" t="s">
        <v>1017</v>
      </c>
      <c r="AB445" s="124">
        <v>1533500</v>
      </c>
      <c r="AC445" s="124">
        <v>1</v>
      </c>
      <c r="AD445" s="124">
        <v>1</v>
      </c>
      <c r="AE445" s="124">
        <v>0</v>
      </c>
    </row>
    <row r="446" spans="1:31" ht="15.75" thickBot="1">
      <c r="A446" s="48" t="s">
        <v>223</v>
      </c>
      <c r="B446" s="96" t="s">
        <v>223</v>
      </c>
      <c r="C446" s="120">
        <v>240</v>
      </c>
      <c r="D446" s="35"/>
      <c r="E446" s="118" t="s">
        <v>223</v>
      </c>
      <c r="F446" s="118">
        <v>255</v>
      </c>
      <c r="G446" s="108"/>
      <c r="O446" s="71">
        <v>1533500</v>
      </c>
      <c r="P446" s="69" t="s">
        <v>1017</v>
      </c>
      <c r="Q446" s="71">
        <v>1</v>
      </c>
      <c r="R446" s="71">
        <v>1</v>
      </c>
      <c r="S446" s="71">
        <v>0</v>
      </c>
      <c r="U446" s="100" t="s">
        <v>1017</v>
      </c>
      <c r="V446" s="71">
        <v>1533500</v>
      </c>
      <c r="W446" s="71">
        <v>1</v>
      </c>
      <c r="X446" s="71">
        <v>1</v>
      </c>
      <c r="Y446" s="71">
        <v>0</v>
      </c>
      <c r="AA446" s="69" t="s">
        <v>1020</v>
      </c>
      <c r="AB446" s="124">
        <v>1610201</v>
      </c>
      <c r="AC446" s="124">
        <v>1</v>
      </c>
      <c r="AD446" s="124">
        <v>1</v>
      </c>
      <c r="AE446" s="124">
        <v>0</v>
      </c>
    </row>
    <row r="447" spans="1:31" ht="15.75" thickBot="1">
      <c r="A447" s="48" t="s">
        <v>626</v>
      </c>
      <c r="B447" s="97" t="s">
        <v>626</v>
      </c>
      <c r="C447" s="120">
        <v>38</v>
      </c>
      <c r="D447" s="35"/>
      <c r="E447" s="118" t="s">
        <v>626</v>
      </c>
      <c r="F447" s="118">
        <v>40</v>
      </c>
      <c r="G447" s="109"/>
      <c r="O447" s="71">
        <v>1610201</v>
      </c>
      <c r="P447" s="69" t="s">
        <v>1020</v>
      </c>
      <c r="Q447" s="71">
        <v>1</v>
      </c>
      <c r="R447" s="71">
        <v>1</v>
      </c>
      <c r="S447" s="71">
        <v>0</v>
      </c>
      <c r="U447" s="100" t="s">
        <v>1020</v>
      </c>
      <c r="V447" s="71">
        <v>1610201</v>
      </c>
      <c r="W447" s="71">
        <v>1</v>
      </c>
      <c r="X447" s="71">
        <v>1</v>
      </c>
      <c r="Y447" s="71">
        <v>0</v>
      </c>
      <c r="AA447" s="69" t="s">
        <v>1470</v>
      </c>
      <c r="AB447" s="124">
        <v>1721400</v>
      </c>
      <c r="AC447" s="124">
        <v>1</v>
      </c>
      <c r="AD447" s="124">
        <v>1</v>
      </c>
      <c r="AE447" s="124">
        <v>0</v>
      </c>
    </row>
    <row r="448" spans="1:31" ht="24" thickBot="1">
      <c r="A448" s="48" t="s">
        <v>661</v>
      </c>
      <c r="B448" s="96" t="s">
        <v>661</v>
      </c>
      <c r="C448" s="120">
        <v>38</v>
      </c>
      <c r="D448" s="35"/>
      <c r="E448" s="118" t="s">
        <v>661</v>
      </c>
      <c r="F448" s="118">
        <v>38</v>
      </c>
      <c r="G448" s="108"/>
      <c r="O448" s="71">
        <v>1622602</v>
      </c>
      <c r="P448" s="69" t="s">
        <v>1021</v>
      </c>
      <c r="Q448" s="71">
        <v>1</v>
      </c>
      <c r="R448" s="71">
        <v>1</v>
      </c>
      <c r="S448" s="71">
        <v>0</v>
      </c>
      <c r="U448" s="100" t="s">
        <v>1021</v>
      </c>
      <c r="V448" s="71">
        <v>1622602</v>
      </c>
      <c r="W448" s="71">
        <v>1</v>
      </c>
      <c r="X448" s="71">
        <v>1</v>
      </c>
      <c r="Y448" s="71">
        <v>0</v>
      </c>
      <c r="AA448" s="69" t="s">
        <v>1464</v>
      </c>
      <c r="AB448" s="124">
        <v>1733800</v>
      </c>
      <c r="AC448" s="124">
        <v>1</v>
      </c>
      <c r="AD448" s="124">
        <v>1</v>
      </c>
      <c r="AE448" s="124">
        <v>0</v>
      </c>
    </row>
    <row r="449" spans="1:31" ht="24" thickBot="1">
      <c r="A449" s="48" t="s">
        <v>656</v>
      </c>
      <c r="B449" s="97" t="s">
        <v>656</v>
      </c>
      <c r="C449" s="120">
        <v>37</v>
      </c>
      <c r="D449" s="35"/>
      <c r="E449" s="118" t="s">
        <v>656</v>
      </c>
      <c r="F449" s="118">
        <v>37</v>
      </c>
      <c r="G449" s="109"/>
      <c r="O449" s="71">
        <v>1742799</v>
      </c>
      <c r="P449" s="69" t="s">
        <v>1030</v>
      </c>
      <c r="Q449" s="71">
        <v>1</v>
      </c>
      <c r="R449" s="71">
        <v>0</v>
      </c>
      <c r="S449" s="71">
        <v>1</v>
      </c>
      <c r="U449" s="100" t="s">
        <v>1464</v>
      </c>
      <c r="V449" s="71">
        <v>1733800</v>
      </c>
      <c r="W449" s="71">
        <v>1</v>
      </c>
      <c r="X449" s="71">
        <v>1</v>
      </c>
      <c r="Y449" s="71">
        <v>0</v>
      </c>
      <c r="AA449" s="69" t="s">
        <v>1030</v>
      </c>
      <c r="AB449" s="124">
        <v>1742799</v>
      </c>
      <c r="AC449" s="124">
        <v>1</v>
      </c>
      <c r="AD449" s="124">
        <v>0</v>
      </c>
      <c r="AE449" s="124">
        <v>1</v>
      </c>
    </row>
    <row r="450" spans="1:31" ht="23.25" thickBot="1">
      <c r="A450" s="48" t="s">
        <v>860</v>
      </c>
      <c r="B450" s="96" t="s">
        <v>860</v>
      </c>
      <c r="C450" s="120">
        <v>12</v>
      </c>
      <c r="D450" s="35"/>
      <c r="E450" s="118" t="s">
        <v>860</v>
      </c>
      <c r="F450" s="118">
        <v>11</v>
      </c>
      <c r="G450" s="108"/>
      <c r="O450" s="71">
        <v>1830003</v>
      </c>
      <c r="P450" s="69" t="s">
        <v>1038</v>
      </c>
      <c r="Q450" s="71">
        <v>1</v>
      </c>
      <c r="R450" s="71">
        <v>1</v>
      </c>
      <c r="S450" s="71">
        <v>0</v>
      </c>
      <c r="U450" s="100" t="s">
        <v>1030</v>
      </c>
      <c r="V450" s="71">
        <v>1742799</v>
      </c>
      <c r="W450" s="71">
        <v>1</v>
      </c>
      <c r="X450" s="71">
        <v>0</v>
      </c>
      <c r="Y450" s="71">
        <v>1</v>
      </c>
      <c r="AA450" s="69" t="s">
        <v>1038</v>
      </c>
      <c r="AB450" s="124">
        <v>1830003</v>
      </c>
      <c r="AC450" s="124">
        <v>1</v>
      </c>
      <c r="AD450" s="124">
        <v>1</v>
      </c>
      <c r="AE450" s="124">
        <v>0</v>
      </c>
    </row>
    <row r="451" spans="1:31" ht="15.75" thickBot="1">
      <c r="A451" s="48" t="s">
        <v>330</v>
      </c>
      <c r="B451" s="97" t="s">
        <v>330</v>
      </c>
      <c r="C451" s="120">
        <v>134</v>
      </c>
      <c r="D451" s="35"/>
      <c r="E451" s="118" t="s">
        <v>330</v>
      </c>
      <c r="F451" s="118">
        <v>145</v>
      </c>
      <c r="G451" s="109"/>
      <c r="O451" s="71">
        <v>2011800</v>
      </c>
      <c r="P451" s="69" t="s">
        <v>1039</v>
      </c>
      <c r="Q451" s="71">
        <v>1</v>
      </c>
      <c r="R451" s="71">
        <v>0</v>
      </c>
      <c r="S451" s="71">
        <v>1</v>
      </c>
      <c r="U451" s="100" t="s">
        <v>1038</v>
      </c>
      <c r="V451" s="71">
        <v>1830003</v>
      </c>
      <c r="W451" s="71">
        <v>1</v>
      </c>
      <c r="X451" s="71">
        <v>1</v>
      </c>
      <c r="Y451" s="71">
        <v>0</v>
      </c>
      <c r="AA451" s="69" t="s">
        <v>1039</v>
      </c>
      <c r="AB451" s="124">
        <v>2011800</v>
      </c>
      <c r="AC451" s="124">
        <v>1</v>
      </c>
      <c r="AD451" s="124">
        <v>0</v>
      </c>
      <c r="AE451" s="124">
        <v>1</v>
      </c>
    </row>
    <row r="452" spans="1:31" ht="24" thickBot="1">
      <c r="A452" s="48" t="s">
        <v>139</v>
      </c>
      <c r="B452" s="96" t="s">
        <v>139</v>
      </c>
      <c r="C452" s="120">
        <v>507</v>
      </c>
      <c r="D452" s="35"/>
      <c r="E452" s="118" t="s">
        <v>139</v>
      </c>
      <c r="F452" s="118">
        <v>515</v>
      </c>
      <c r="G452" s="108"/>
      <c r="O452" s="71">
        <v>2949299</v>
      </c>
      <c r="P452" s="69" t="s">
        <v>1070</v>
      </c>
      <c r="Q452" s="71">
        <v>1</v>
      </c>
      <c r="R452" s="71">
        <v>1</v>
      </c>
      <c r="S452" s="71">
        <v>0</v>
      </c>
      <c r="U452" s="100" t="s">
        <v>1039</v>
      </c>
      <c r="V452" s="71">
        <v>2011800</v>
      </c>
      <c r="W452" s="71">
        <v>1</v>
      </c>
      <c r="X452" s="71">
        <v>0</v>
      </c>
      <c r="Y452" s="71">
        <v>1</v>
      </c>
      <c r="AA452" s="69" t="s">
        <v>1049</v>
      </c>
      <c r="AB452" s="124">
        <v>2330302</v>
      </c>
      <c r="AC452" s="124">
        <v>1</v>
      </c>
      <c r="AD452" s="124">
        <v>1</v>
      </c>
      <c r="AE452" s="124">
        <v>0</v>
      </c>
    </row>
    <row r="453" spans="1:31" ht="24" thickBot="1">
      <c r="A453" s="48" t="s">
        <v>391</v>
      </c>
      <c r="B453" s="97" t="s">
        <v>391</v>
      </c>
      <c r="C453" s="120">
        <v>101</v>
      </c>
      <c r="D453" s="35"/>
      <c r="E453" s="118" t="s">
        <v>391</v>
      </c>
      <c r="F453" s="118">
        <v>108</v>
      </c>
      <c r="G453" s="109"/>
      <c r="O453" s="71">
        <v>3312103</v>
      </c>
      <c r="P453" s="69" t="s">
        <v>1093</v>
      </c>
      <c r="Q453" s="71">
        <v>1</v>
      </c>
      <c r="R453" s="71">
        <v>1</v>
      </c>
      <c r="S453" s="71">
        <v>0</v>
      </c>
      <c r="U453" s="100" t="s">
        <v>1049</v>
      </c>
      <c r="V453" s="71">
        <v>2330302</v>
      </c>
      <c r="W453" s="71">
        <v>1</v>
      </c>
      <c r="X453" s="71">
        <v>1</v>
      </c>
      <c r="Y453" s="71">
        <v>0</v>
      </c>
      <c r="AA453" s="69" t="s">
        <v>1070</v>
      </c>
      <c r="AB453" s="124">
        <v>2949299</v>
      </c>
      <c r="AC453" s="124">
        <v>1</v>
      </c>
      <c r="AD453" s="124">
        <v>1</v>
      </c>
      <c r="AE453" s="124">
        <v>0</v>
      </c>
    </row>
    <row r="454" spans="1:31" ht="23.25" thickBot="1">
      <c r="A454" s="48" t="s">
        <v>138</v>
      </c>
      <c r="B454" s="96" t="s">
        <v>138</v>
      </c>
      <c r="C454" s="120">
        <v>507</v>
      </c>
      <c r="D454" s="35"/>
      <c r="E454" s="118" t="s">
        <v>138</v>
      </c>
      <c r="F454" s="118">
        <v>533</v>
      </c>
      <c r="G454" s="108"/>
      <c r="O454" s="71">
        <v>4110700</v>
      </c>
      <c r="P454" s="69" t="s">
        <v>1121</v>
      </c>
      <c r="Q454" s="71">
        <v>1</v>
      </c>
      <c r="R454" s="71">
        <v>1</v>
      </c>
      <c r="S454" s="71">
        <v>0</v>
      </c>
      <c r="U454" s="100" t="s">
        <v>1465</v>
      </c>
      <c r="V454" s="71">
        <v>2854200</v>
      </c>
      <c r="W454" s="71">
        <v>1</v>
      </c>
      <c r="X454" s="71">
        <v>1</v>
      </c>
      <c r="Y454" s="71">
        <v>0</v>
      </c>
      <c r="AA454" s="69" t="s">
        <v>1121</v>
      </c>
      <c r="AB454" s="124">
        <v>4110700</v>
      </c>
      <c r="AC454" s="124">
        <v>1</v>
      </c>
      <c r="AD454" s="124">
        <v>1</v>
      </c>
      <c r="AE454" s="124">
        <v>0</v>
      </c>
    </row>
    <row r="455" spans="1:31" ht="23.25" thickBot="1">
      <c r="A455" s="48" t="s">
        <v>755</v>
      </c>
      <c r="B455" s="97" t="s">
        <v>755</v>
      </c>
      <c r="C455" s="120">
        <v>20</v>
      </c>
      <c r="D455" s="35"/>
      <c r="E455" s="118" t="s">
        <v>755</v>
      </c>
      <c r="F455" s="118">
        <v>20</v>
      </c>
      <c r="G455" s="109"/>
      <c r="O455" s="71">
        <v>4212000</v>
      </c>
      <c r="P455" s="69" t="s">
        <v>1123</v>
      </c>
      <c r="Q455" s="71">
        <v>1</v>
      </c>
      <c r="R455" s="71">
        <v>1</v>
      </c>
      <c r="S455" s="71">
        <v>0</v>
      </c>
      <c r="U455" s="100" t="s">
        <v>1070</v>
      </c>
      <c r="V455" s="71">
        <v>2949299</v>
      </c>
      <c r="W455" s="71">
        <v>1</v>
      </c>
      <c r="X455" s="71">
        <v>1</v>
      </c>
      <c r="Y455" s="71">
        <v>0</v>
      </c>
      <c r="AA455" s="69" t="s">
        <v>1123</v>
      </c>
      <c r="AB455" s="124">
        <v>4212000</v>
      </c>
      <c r="AC455" s="124">
        <v>1</v>
      </c>
      <c r="AD455" s="124">
        <v>1</v>
      </c>
      <c r="AE455" s="124">
        <v>0</v>
      </c>
    </row>
    <row r="456" spans="1:31" ht="23.25" thickBot="1">
      <c r="A456" s="48" t="s">
        <v>269</v>
      </c>
      <c r="B456" s="96" t="s">
        <v>269</v>
      </c>
      <c r="C456" s="120">
        <v>187</v>
      </c>
      <c r="D456" s="35"/>
      <c r="E456" s="118" t="s">
        <v>269</v>
      </c>
      <c r="F456" s="118">
        <v>198</v>
      </c>
      <c r="G456" s="108"/>
      <c r="O456" s="71">
        <v>4221904</v>
      </c>
      <c r="P456" s="69" t="s">
        <v>1124</v>
      </c>
      <c r="Q456" s="71">
        <v>1</v>
      </c>
      <c r="R456" s="71">
        <v>0</v>
      </c>
      <c r="S456" s="71">
        <v>1</v>
      </c>
      <c r="U456" s="100" t="s">
        <v>1093</v>
      </c>
      <c r="V456" s="71">
        <v>3312103</v>
      </c>
      <c r="W456" s="71">
        <v>1</v>
      </c>
      <c r="X456" s="71">
        <v>1</v>
      </c>
      <c r="Y456" s="71">
        <v>0</v>
      </c>
      <c r="AA456" s="69" t="s">
        <v>1124</v>
      </c>
      <c r="AB456" s="124">
        <v>4221904</v>
      </c>
      <c r="AC456" s="124">
        <v>1</v>
      </c>
      <c r="AD456" s="124">
        <v>0</v>
      </c>
      <c r="AE456" s="124">
        <v>1</v>
      </c>
    </row>
    <row r="457" spans="1:31" ht="15.75" thickBot="1">
      <c r="A457" s="48" t="s">
        <v>832</v>
      </c>
      <c r="B457" s="97" t="s">
        <v>832</v>
      </c>
      <c r="C457" s="120">
        <v>16</v>
      </c>
      <c r="D457" s="35"/>
      <c r="E457" s="118" t="s">
        <v>832</v>
      </c>
      <c r="F457" s="118">
        <v>18</v>
      </c>
      <c r="G457" s="109"/>
      <c r="O457" s="71">
        <v>4221905</v>
      </c>
      <c r="P457" s="69" t="s">
        <v>1125</v>
      </c>
      <c r="Q457" s="71">
        <v>1</v>
      </c>
      <c r="R457" s="71">
        <v>1</v>
      </c>
      <c r="S457" s="71">
        <v>0</v>
      </c>
      <c r="U457" s="100" t="s">
        <v>1121</v>
      </c>
      <c r="V457" s="71">
        <v>4110700</v>
      </c>
      <c r="W457" s="71">
        <v>1</v>
      </c>
      <c r="X457" s="71">
        <v>1</v>
      </c>
      <c r="Y457" s="71">
        <v>0</v>
      </c>
      <c r="AA457" s="69" t="s">
        <v>1125</v>
      </c>
      <c r="AB457" s="124">
        <v>4221905</v>
      </c>
      <c r="AC457" s="124">
        <v>1</v>
      </c>
      <c r="AD457" s="124">
        <v>1</v>
      </c>
      <c r="AE457" s="124">
        <v>0</v>
      </c>
    </row>
    <row r="458" spans="1:31" ht="15.75" thickBot="1">
      <c r="A458" s="48" t="s">
        <v>323</v>
      </c>
      <c r="B458" s="96" t="s">
        <v>323</v>
      </c>
      <c r="C458" s="120">
        <v>142</v>
      </c>
      <c r="D458" s="35"/>
      <c r="E458" s="118" t="s">
        <v>323</v>
      </c>
      <c r="F458" s="118">
        <v>152</v>
      </c>
      <c r="G458" s="108"/>
      <c r="O458" s="71">
        <v>4299599</v>
      </c>
      <c r="P458" s="69" t="s">
        <v>1127</v>
      </c>
      <c r="Q458" s="71">
        <v>1</v>
      </c>
      <c r="R458" s="71">
        <v>1</v>
      </c>
      <c r="S458" s="71">
        <v>0</v>
      </c>
      <c r="U458" s="100" t="s">
        <v>1123</v>
      </c>
      <c r="V458" s="71">
        <v>4212000</v>
      </c>
      <c r="W458" s="71">
        <v>1</v>
      </c>
      <c r="X458" s="71">
        <v>1</v>
      </c>
      <c r="Y458" s="71">
        <v>0</v>
      </c>
      <c r="AA458" s="69" t="s">
        <v>1127</v>
      </c>
      <c r="AB458" s="124">
        <v>4299599</v>
      </c>
      <c r="AC458" s="124">
        <v>1</v>
      </c>
      <c r="AD458" s="124">
        <v>1</v>
      </c>
      <c r="AE458" s="124">
        <v>0</v>
      </c>
    </row>
    <row r="459" spans="1:31" ht="15.75" thickBot="1">
      <c r="A459" s="48" t="s">
        <v>87</v>
      </c>
      <c r="B459" s="97" t="s">
        <v>87</v>
      </c>
      <c r="C459" s="121">
        <v>1221</v>
      </c>
      <c r="D459" s="114"/>
      <c r="E459" s="118" t="s">
        <v>87</v>
      </c>
      <c r="F459" s="119">
        <v>1275</v>
      </c>
      <c r="G459" s="110"/>
      <c r="O459" s="71">
        <v>4329102</v>
      </c>
      <c r="P459" s="69" t="s">
        <v>1134</v>
      </c>
      <c r="Q459" s="71">
        <v>1</v>
      </c>
      <c r="R459" s="71">
        <v>1</v>
      </c>
      <c r="S459" s="71">
        <v>0</v>
      </c>
      <c r="U459" s="100" t="s">
        <v>1124</v>
      </c>
      <c r="V459" s="71">
        <v>4221904</v>
      </c>
      <c r="W459" s="71">
        <v>1</v>
      </c>
      <c r="X459" s="71">
        <v>0</v>
      </c>
      <c r="Y459" s="71">
        <v>1</v>
      </c>
      <c r="AA459" s="69" t="s">
        <v>1471</v>
      </c>
      <c r="AB459" s="124">
        <v>4312600</v>
      </c>
      <c r="AC459" s="124">
        <v>1</v>
      </c>
      <c r="AD459" s="124">
        <v>1</v>
      </c>
      <c r="AE459" s="124">
        <v>0</v>
      </c>
    </row>
    <row r="460" spans="1:31" ht="24" thickBot="1">
      <c r="A460" s="48" t="s">
        <v>238</v>
      </c>
      <c r="B460" s="96" t="s">
        <v>238</v>
      </c>
      <c r="C460" s="120">
        <v>215</v>
      </c>
      <c r="D460" s="35"/>
      <c r="E460" s="118" t="s">
        <v>238</v>
      </c>
      <c r="F460" s="118">
        <v>237</v>
      </c>
      <c r="G460" s="108"/>
      <c r="O460" s="71">
        <v>4399101</v>
      </c>
      <c r="P460" s="69" t="s">
        <v>1145</v>
      </c>
      <c r="Q460" s="71">
        <v>1</v>
      </c>
      <c r="R460" s="71">
        <v>1</v>
      </c>
      <c r="S460" s="71">
        <v>0</v>
      </c>
      <c r="U460" s="100" t="s">
        <v>1125</v>
      </c>
      <c r="V460" s="71">
        <v>4221905</v>
      </c>
      <c r="W460" s="71">
        <v>1</v>
      </c>
      <c r="X460" s="71">
        <v>1</v>
      </c>
      <c r="Y460" s="71">
        <v>0</v>
      </c>
      <c r="AA460" s="69" t="s">
        <v>1134</v>
      </c>
      <c r="AB460" s="124">
        <v>4329102</v>
      </c>
      <c r="AC460" s="124">
        <v>1</v>
      </c>
      <c r="AD460" s="124">
        <v>1</v>
      </c>
      <c r="AE460" s="124">
        <v>0</v>
      </c>
    </row>
    <row r="461" spans="1:31" ht="23.25" thickBot="1">
      <c r="A461" s="48" t="s">
        <v>182</v>
      </c>
      <c r="B461" s="97" t="s">
        <v>182</v>
      </c>
      <c r="C461" s="120">
        <v>337</v>
      </c>
      <c r="D461" s="35"/>
      <c r="E461" s="118" t="s">
        <v>182</v>
      </c>
      <c r="F461" s="118">
        <v>357</v>
      </c>
      <c r="G461" s="109"/>
      <c r="O461" s="71">
        <v>4512901</v>
      </c>
      <c r="P461" s="69" t="s">
        <v>1150</v>
      </c>
      <c r="Q461" s="71">
        <v>1</v>
      </c>
      <c r="R461" s="71">
        <v>0</v>
      </c>
      <c r="S461" s="71">
        <v>1</v>
      </c>
      <c r="U461" s="100" t="s">
        <v>1127</v>
      </c>
      <c r="V461" s="71">
        <v>4299599</v>
      </c>
      <c r="W461" s="71">
        <v>1</v>
      </c>
      <c r="X461" s="71">
        <v>1</v>
      </c>
      <c r="Y461" s="71">
        <v>0</v>
      </c>
      <c r="AA461" s="69" t="s">
        <v>1145</v>
      </c>
      <c r="AB461" s="124">
        <v>4399101</v>
      </c>
      <c r="AC461" s="124">
        <v>1</v>
      </c>
      <c r="AD461" s="124">
        <v>1</v>
      </c>
      <c r="AE461" s="124">
        <v>0</v>
      </c>
    </row>
    <row r="462" spans="1:31" ht="24" thickBot="1">
      <c r="A462" s="48" t="s">
        <v>369</v>
      </c>
      <c r="B462" s="96" t="s">
        <v>369</v>
      </c>
      <c r="C462" s="120">
        <v>119</v>
      </c>
      <c r="D462" s="35"/>
      <c r="E462" s="118" t="s">
        <v>369</v>
      </c>
      <c r="F462" s="118">
        <v>123</v>
      </c>
      <c r="G462" s="108"/>
      <c r="O462" s="71">
        <v>4530706</v>
      </c>
      <c r="P462" s="69" t="s">
        <v>1162</v>
      </c>
      <c r="Q462" s="71">
        <v>1</v>
      </c>
      <c r="R462" s="71">
        <v>0</v>
      </c>
      <c r="S462" s="71">
        <v>1</v>
      </c>
      <c r="U462" s="100" t="s">
        <v>1134</v>
      </c>
      <c r="V462" s="71">
        <v>4329102</v>
      </c>
      <c r="W462" s="71">
        <v>1</v>
      </c>
      <c r="X462" s="71">
        <v>1</v>
      </c>
      <c r="Y462" s="71">
        <v>0</v>
      </c>
      <c r="AA462" s="69" t="s">
        <v>1150</v>
      </c>
      <c r="AB462" s="124">
        <v>4512901</v>
      </c>
      <c r="AC462" s="124">
        <v>1</v>
      </c>
      <c r="AD462" s="124">
        <v>0</v>
      </c>
      <c r="AE462" s="124">
        <v>1</v>
      </c>
    </row>
    <row r="463" spans="1:31" ht="24" thickBot="1">
      <c r="A463" s="48" t="s">
        <v>605</v>
      </c>
      <c r="B463" s="97" t="s">
        <v>605</v>
      </c>
      <c r="C463" s="120">
        <v>46</v>
      </c>
      <c r="D463" s="35"/>
      <c r="E463" s="118" t="s">
        <v>605</v>
      </c>
      <c r="F463" s="118">
        <v>46</v>
      </c>
      <c r="G463" s="109"/>
      <c r="O463" s="71">
        <v>4541203</v>
      </c>
      <c r="P463" s="69" t="s">
        <v>1164</v>
      </c>
      <c r="Q463" s="71">
        <v>1</v>
      </c>
      <c r="R463" s="71">
        <v>1</v>
      </c>
      <c r="S463" s="71">
        <v>0</v>
      </c>
      <c r="U463" s="100" t="s">
        <v>1145</v>
      </c>
      <c r="V463" s="71">
        <v>4399101</v>
      </c>
      <c r="W463" s="71">
        <v>1</v>
      </c>
      <c r="X463" s="71">
        <v>1</v>
      </c>
      <c r="Y463" s="71">
        <v>0</v>
      </c>
      <c r="AA463" s="69" t="s">
        <v>1162</v>
      </c>
      <c r="AB463" s="124">
        <v>4530706</v>
      </c>
      <c r="AC463" s="124">
        <v>1</v>
      </c>
      <c r="AD463" s="124">
        <v>0</v>
      </c>
      <c r="AE463" s="124">
        <v>1</v>
      </c>
    </row>
    <row r="464" spans="1:31" ht="24" thickBot="1">
      <c r="A464" s="48" t="s">
        <v>309</v>
      </c>
      <c r="B464" s="96" t="s">
        <v>309</v>
      </c>
      <c r="C464" s="120">
        <v>149</v>
      </c>
      <c r="D464" s="35"/>
      <c r="E464" s="118" t="s">
        <v>309</v>
      </c>
      <c r="F464" s="118">
        <v>156</v>
      </c>
      <c r="G464" s="108"/>
      <c r="O464" s="71">
        <v>4542101</v>
      </c>
      <c r="P464" s="69" t="s">
        <v>1166</v>
      </c>
      <c r="Q464" s="71">
        <v>1</v>
      </c>
      <c r="R464" s="71">
        <v>0</v>
      </c>
      <c r="S464" s="71">
        <v>1</v>
      </c>
      <c r="U464" s="100" t="s">
        <v>1150</v>
      </c>
      <c r="V464" s="71">
        <v>4512901</v>
      </c>
      <c r="W464" s="71">
        <v>1</v>
      </c>
      <c r="X464" s="71">
        <v>0</v>
      </c>
      <c r="Y464" s="71">
        <v>1</v>
      </c>
      <c r="AA464" s="69" t="s">
        <v>1164</v>
      </c>
      <c r="AB464" s="124">
        <v>4541203</v>
      </c>
      <c r="AC464" s="124">
        <v>1</v>
      </c>
      <c r="AD464" s="124">
        <v>1</v>
      </c>
      <c r="AE464" s="124">
        <v>0</v>
      </c>
    </row>
    <row r="465" spans="1:31" ht="24" thickBot="1">
      <c r="A465" s="48" t="s">
        <v>131</v>
      </c>
      <c r="B465" s="97" t="s">
        <v>131</v>
      </c>
      <c r="C465" s="120">
        <v>639</v>
      </c>
      <c r="D465" s="35"/>
      <c r="E465" s="118" t="s">
        <v>131</v>
      </c>
      <c r="F465" s="118">
        <v>723</v>
      </c>
      <c r="G465" s="109"/>
      <c r="O465" s="71">
        <v>4616800</v>
      </c>
      <c r="P465" s="69" t="s">
        <v>1169</v>
      </c>
      <c r="Q465" s="71">
        <v>1</v>
      </c>
      <c r="R465" s="71">
        <v>1</v>
      </c>
      <c r="S465" s="71">
        <v>0</v>
      </c>
      <c r="U465" s="100" t="s">
        <v>1466</v>
      </c>
      <c r="V465" s="71">
        <v>4530701</v>
      </c>
      <c r="W465" s="71">
        <v>1</v>
      </c>
      <c r="X465" s="71">
        <v>1</v>
      </c>
      <c r="Y465" s="71">
        <v>0</v>
      </c>
      <c r="AA465" s="69" t="s">
        <v>1166</v>
      </c>
      <c r="AB465" s="124">
        <v>4542101</v>
      </c>
      <c r="AC465" s="124">
        <v>1</v>
      </c>
      <c r="AD465" s="124">
        <v>0</v>
      </c>
      <c r="AE465" s="124">
        <v>1</v>
      </c>
    </row>
    <row r="466" spans="1:31" ht="24" thickBot="1">
      <c r="A466" s="48" t="s">
        <v>558</v>
      </c>
      <c r="B466" s="96" t="s">
        <v>558</v>
      </c>
      <c r="C466" s="120">
        <v>52</v>
      </c>
      <c r="D466" s="35"/>
      <c r="E466" s="118" t="s">
        <v>558</v>
      </c>
      <c r="F466" s="118">
        <v>53</v>
      </c>
      <c r="G466" s="108"/>
      <c r="O466" s="71">
        <v>4617600</v>
      </c>
      <c r="P466" s="69" t="s">
        <v>1170</v>
      </c>
      <c r="Q466" s="71">
        <v>1</v>
      </c>
      <c r="R466" s="71">
        <v>1</v>
      </c>
      <c r="S466" s="71">
        <v>0</v>
      </c>
      <c r="U466" s="100" t="s">
        <v>1162</v>
      </c>
      <c r="V466" s="71">
        <v>4530706</v>
      </c>
      <c r="W466" s="71">
        <v>1</v>
      </c>
      <c r="X466" s="71">
        <v>0</v>
      </c>
      <c r="Y466" s="71">
        <v>1</v>
      </c>
      <c r="AA466" s="69" t="s">
        <v>1169</v>
      </c>
      <c r="AB466" s="124">
        <v>4616800</v>
      </c>
      <c r="AC466" s="124">
        <v>1</v>
      </c>
      <c r="AD466" s="124">
        <v>1</v>
      </c>
      <c r="AE466" s="124">
        <v>0</v>
      </c>
    </row>
    <row r="467" spans="1:31" ht="24" thickBot="1">
      <c r="A467" s="48" t="s">
        <v>262</v>
      </c>
      <c r="B467" s="97" t="s">
        <v>262</v>
      </c>
      <c r="C467" s="120">
        <v>201</v>
      </c>
      <c r="D467" s="35"/>
      <c r="E467" s="118" t="s">
        <v>262</v>
      </c>
      <c r="F467" s="118">
        <v>217</v>
      </c>
      <c r="G467" s="109"/>
      <c r="O467" s="71">
        <v>4623109</v>
      </c>
      <c r="P467" s="69" t="s">
        <v>1175</v>
      </c>
      <c r="Q467" s="71">
        <v>1</v>
      </c>
      <c r="R467" s="71">
        <v>1</v>
      </c>
      <c r="S467" s="71">
        <v>0</v>
      </c>
      <c r="U467" s="100" t="s">
        <v>1164</v>
      </c>
      <c r="V467" s="71">
        <v>4541203</v>
      </c>
      <c r="W467" s="71">
        <v>1</v>
      </c>
      <c r="X467" s="71">
        <v>1</v>
      </c>
      <c r="Y467" s="71">
        <v>0</v>
      </c>
      <c r="AA467" s="69" t="s">
        <v>1170</v>
      </c>
      <c r="AB467" s="124">
        <v>4617600</v>
      </c>
      <c r="AC467" s="124">
        <v>1</v>
      </c>
      <c r="AD467" s="124">
        <v>1</v>
      </c>
      <c r="AE467" s="124">
        <v>0</v>
      </c>
    </row>
    <row r="468" spans="1:31" ht="23.25" thickBot="1">
      <c r="A468" s="48" t="s">
        <v>526</v>
      </c>
      <c r="B468" s="96" t="s">
        <v>526</v>
      </c>
      <c r="C468" s="120">
        <v>56</v>
      </c>
      <c r="D468" s="35"/>
      <c r="E468" s="118" t="s">
        <v>526</v>
      </c>
      <c r="F468" s="118">
        <v>61</v>
      </c>
      <c r="G468" s="108"/>
      <c r="O468" s="71">
        <v>4635402</v>
      </c>
      <c r="P468" s="69" t="s">
        <v>1176</v>
      </c>
      <c r="Q468" s="71">
        <v>1</v>
      </c>
      <c r="R468" s="71">
        <v>1</v>
      </c>
      <c r="S468" s="71">
        <v>0</v>
      </c>
      <c r="U468" s="100" t="s">
        <v>1166</v>
      </c>
      <c r="V468" s="71">
        <v>4542101</v>
      </c>
      <c r="W468" s="71">
        <v>1</v>
      </c>
      <c r="X468" s="71">
        <v>0</v>
      </c>
      <c r="Y468" s="71">
        <v>1</v>
      </c>
      <c r="AA468" s="69" t="s">
        <v>1176</v>
      </c>
      <c r="AB468" s="124">
        <v>4635402</v>
      </c>
      <c r="AC468" s="124">
        <v>1</v>
      </c>
      <c r="AD468" s="124">
        <v>1</v>
      </c>
      <c r="AE468" s="124">
        <v>0</v>
      </c>
    </row>
    <row r="469" spans="1:31" ht="24" thickBot="1">
      <c r="A469" s="48" t="s">
        <v>504</v>
      </c>
      <c r="B469" s="97" t="s">
        <v>504</v>
      </c>
      <c r="C469" s="120">
        <v>52</v>
      </c>
      <c r="D469" s="35"/>
      <c r="E469" s="118" t="s">
        <v>504</v>
      </c>
      <c r="F469" s="118">
        <v>55</v>
      </c>
      <c r="G469" s="109"/>
      <c r="O469" s="71">
        <v>4635403</v>
      </c>
      <c r="P469" s="69" t="s">
        <v>1177</v>
      </c>
      <c r="Q469" s="71">
        <v>1</v>
      </c>
      <c r="R469" s="71">
        <v>1</v>
      </c>
      <c r="S469" s="71">
        <v>0</v>
      </c>
      <c r="U469" s="100" t="s">
        <v>1169</v>
      </c>
      <c r="V469" s="71">
        <v>4616800</v>
      </c>
      <c r="W469" s="71">
        <v>1</v>
      </c>
      <c r="X469" s="71">
        <v>1</v>
      </c>
      <c r="Y469" s="71">
        <v>0</v>
      </c>
      <c r="AA469" s="69" t="s">
        <v>1177</v>
      </c>
      <c r="AB469" s="124">
        <v>4635403</v>
      </c>
      <c r="AC469" s="124">
        <v>1</v>
      </c>
      <c r="AD469" s="124">
        <v>1</v>
      </c>
      <c r="AE469" s="124">
        <v>0</v>
      </c>
    </row>
    <row r="470" spans="1:31" ht="24" thickBot="1">
      <c r="A470" s="48" t="s">
        <v>627</v>
      </c>
      <c r="B470" s="96" t="s">
        <v>627</v>
      </c>
      <c r="C470" s="120">
        <v>38</v>
      </c>
      <c r="D470" s="35"/>
      <c r="E470" s="118" t="s">
        <v>627</v>
      </c>
      <c r="F470" s="118">
        <v>41</v>
      </c>
      <c r="G470" s="108"/>
      <c r="O470" s="71">
        <v>4639702</v>
      </c>
      <c r="P470" s="69" t="s">
        <v>1181</v>
      </c>
      <c r="Q470" s="71">
        <v>1</v>
      </c>
      <c r="R470" s="71">
        <v>0</v>
      </c>
      <c r="S470" s="71">
        <v>1</v>
      </c>
      <c r="U470" s="100" t="s">
        <v>1170</v>
      </c>
      <c r="V470" s="71">
        <v>4617600</v>
      </c>
      <c r="W470" s="71">
        <v>1</v>
      </c>
      <c r="X470" s="71">
        <v>1</v>
      </c>
      <c r="Y470" s="71">
        <v>0</v>
      </c>
      <c r="AA470" s="69" t="s">
        <v>1181</v>
      </c>
      <c r="AB470" s="124">
        <v>4639702</v>
      </c>
      <c r="AC470" s="124">
        <v>1</v>
      </c>
      <c r="AD470" s="124">
        <v>0</v>
      </c>
      <c r="AE470" s="124">
        <v>1</v>
      </c>
    </row>
    <row r="471" spans="1:31" ht="24" thickBot="1">
      <c r="A471" s="48" t="s">
        <v>284</v>
      </c>
      <c r="B471" s="97" t="s">
        <v>284</v>
      </c>
      <c r="C471" s="120">
        <v>172</v>
      </c>
      <c r="D471" s="35"/>
      <c r="E471" s="118" t="s">
        <v>284</v>
      </c>
      <c r="F471" s="118">
        <v>177</v>
      </c>
      <c r="G471" s="109"/>
      <c r="O471" s="71">
        <v>4642702</v>
      </c>
      <c r="P471" s="69" t="s">
        <v>1183</v>
      </c>
      <c r="Q471" s="71">
        <v>1</v>
      </c>
      <c r="R471" s="71">
        <v>1</v>
      </c>
      <c r="S471" s="71">
        <v>0</v>
      </c>
      <c r="U471" s="100" t="s">
        <v>1175</v>
      </c>
      <c r="V471" s="71">
        <v>4623109</v>
      </c>
      <c r="W471" s="71">
        <v>1</v>
      </c>
      <c r="X471" s="71">
        <v>1</v>
      </c>
      <c r="Y471" s="71">
        <v>0</v>
      </c>
      <c r="AA471" s="69" t="s">
        <v>1183</v>
      </c>
      <c r="AB471" s="124">
        <v>4642702</v>
      </c>
      <c r="AC471" s="124">
        <v>1</v>
      </c>
      <c r="AD471" s="124">
        <v>1</v>
      </c>
      <c r="AE471" s="124">
        <v>0</v>
      </c>
    </row>
    <row r="472" spans="1:31" ht="15.75" thickBot="1">
      <c r="A472" s="48" t="s">
        <v>585</v>
      </c>
      <c r="B472" s="96" t="s">
        <v>585</v>
      </c>
      <c r="C472" s="120">
        <v>54</v>
      </c>
      <c r="D472" s="35"/>
      <c r="E472" s="118" t="s">
        <v>585</v>
      </c>
      <c r="F472" s="118">
        <v>60</v>
      </c>
      <c r="G472" s="108"/>
      <c r="O472" s="71">
        <v>4644301</v>
      </c>
      <c r="P472" s="69" t="s">
        <v>1185</v>
      </c>
      <c r="Q472" s="71">
        <v>1</v>
      </c>
      <c r="R472" s="71">
        <v>1</v>
      </c>
      <c r="S472" s="71">
        <v>0</v>
      </c>
      <c r="U472" s="100" t="s">
        <v>1176</v>
      </c>
      <c r="V472" s="71">
        <v>4635402</v>
      </c>
      <c r="W472" s="71">
        <v>1</v>
      </c>
      <c r="X472" s="71">
        <v>1</v>
      </c>
      <c r="Y472" s="71">
        <v>0</v>
      </c>
      <c r="AA472" s="69" t="s">
        <v>1185</v>
      </c>
      <c r="AB472" s="124">
        <v>4644301</v>
      </c>
      <c r="AC472" s="124">
        <v>1</v>
      </c>
      <c r="AD472" s="124">
        <v>1</v>
      </c>
      <c r="AE472" s="124">
        <v>0</v>
      </c>
    </row>
    <row r="473" spans="1:31" ht="23.25" thickBot="1">
      <c r="A473" s="48" t="s">
        <v>360</v>
      </c>
      <c r="B473" s="97" t="s">
        <v>360</v>
      </c>
      <c r="C473" s="120">
        <v>129</v>
      </c>
      <c r="D473" s="35"/>
      <c r="E473" s="118" t="s">
        <v>360</v>
      </c>
      <c r="F473" s="118">
        <v>141</v>
      </c>
      <c r="G473" s="109"/>
      <c r="O473" s="71">
        <v>4647801</v>
      </c>
      <c r="P473" s="69" t="s">
        <v>1186</v>
      </c>
      <c r="Q473" s="71">
        <v>1</v>
      </c>
      <c r="R473" s="71">
        <v>0</v>
      </c>
      <c r="S473" s="71">
        <v>1</v>
      </c>
      <c r="U473" s="100" t="s">
        <v>1177</v>
      </c>
      <c r="V473" s="71">
        <v>4635403</v>
      </c>
      <c r="W473" s="71">
        <v>1</v>
      </c>
      <c r="X473" s="71">
        <v>1</v>
      </c>
      <c r="Y473" s="71">
        <v>0</v>
      </c>
      <c r="AA473" s="69" t="s">
        <v>1186</v>
      </c>
      <c r="AB473" s="124">
        <v>4647801</v>
      </c>
      <c r="AC473" s="124">
        <v>1</v>
      </c>
      <c r="AD473" s="124">
        <v>0</v>
      </c>
      <c r="AE473" s="124">
        <v>1</v>
      </c>
    </row>
    <row r="474" spans="1:31" ht="23.25" thickBot="1">
      <c r="A474" s="48" t="s">
        <v>709</v>
      </c>
      <c r="B474" s="96" t="s">
        <v>709</v>
      </c>
      <c r="C474" s="120">
        <v>27</v>
      </c>
      <c r="D474" s="35"/>
      <c r="E474" s="118" t="s">
        <v>709</v>
      </c>
      <c r="F474" s="118">
        <v>27</v>
      </c>
      <c r="G474" s="108"/>
      <c r="O474" s="71">
        <v>4647802</v>
      </c>
      <c r="P474" s="69" t="s">
        <v>1187</v>
      </c>
      <c r="Q474" s="71">
        <v>1</v>
      </c>
      <c r="R474" s="71">
        <v>0</v>
      </c>
      <c r="S474" s="71">
        <v>1</v>
      </c>
      <c r="U474" s="100" t="s">
        <v>1181</v>
      </c>
      <c r="V474" s="71">
        <v>4639702</v>
      </c>
      <c r="W474" s="71">
        <v>1</v>
      </c>
      <c r="X474" s="71">
        <v>0</v>
      </c>
      <c r="Y474" s="71">
        <v>1</v>
      </c>
      <c r="AA474" s="69" t="s">
        <v>1187</v>
      </c>
      <c r="AB474" s="124">
        <v>4647802</v>
      </c>
      <c r="AC474" s="124">
        <v>1</v>
      </c>
      <c r="AD474" s="124">
        <v>0</v>
      </c>
      <c r="AE474" s="124">
        <v>1</v>
      </c>
    </row>
    <row r="475" spans="1:31" ht="24" thickBot="1">
      <c r="A475" s="48" t="s">
        <v>155</v>
      </c>
      <c r="B475" s="97" t="s">
        <v>155</v>
      </c>
      <c r="C475" s="120">
        <v>415</v>
      </c>
      <c r="D475" s="35"/>
      <c r="E475" s="118" t="s">
        <v>155</v>
      </c>
      <c r="F475" s="118">
        <v>435</v>
      </c>
      <c r="G475" s="109"/>
      <c r="O475" s="71">
        <v>4649401</v>
      </c>
      <c r="P475" s="69" t="s">
        <v>1188</v>
      </c>
      <c r="Q475" s="71">
        <v>1</v>
      </c>
      <c r="R475" s="71">
        <v>1</v>
      </c>
      <c r="S475" s="71">
        <v>0</v>
      </c>
      <c r="U475" s="100" t="s">
        <v>1183</v>
      </c>
      <c r="V475" s="71">
        <v>4642702</v>
      </c>
      <c r="W475" s="71">
        <v>1</v>
      </c>
      <c r="X475" s="71">
        <v>1</v>
      </c>
      <c r="Y475" s="71">
        <v>0</v>
      </c>
      <c r="AA475" s="69" t="s">
        <v>1188</v>
      </c>
      <c r="AB475" s="124">
        <v>4649401</v>
      </c>
      <c r="AC475" s="124">
        <v>1</v>
      </c>
      <c r="AD475" s="124">
        <v>1</v>
      </c>
      <c r="AE475" s="124">
        <v>0</v>
      </c>
    </row>
    <row r="476" spans="1:31" ht="24" thickBot="1">
      <c r="A476" s="48" t="s">
        <v>710</v>
      </c>
      <c r="B476" s="96" t="s">
        <v>710</v>
      </c>
      <c r="C476" s="120">
        <v>29</v>
      </c>
      <c r="D476" s="35"/>
      <c r="E476" s="118" t="s">
        <v>710</v>
      </c>
      <c r="F476" s="118">
        <v>29</v>
      </c>
      <c r="G476" s="108"/>
      <c r="O476" s="71">
        <v>4649408</v>
      </c>
      <c r="P476" s="69" t="s">
        <v>1189</v>
      </c>
      <c r="Q476" s="71">
        <v>1</v>
      </c>
      <c r="R476" s="71">
        <v>1</v>
      </c>
      <c r="S476" s="71">
        <v>0</v>
      </c>
      <c r="U476" s="100" t="s">
        <v>1185</v>
      </c>
      <c r="V476" s="71">
        <v>4644301</v>
      </c>
      <c r="W476" s="71">
        <v>1</v>
      </c>
      <c r="X476" s="71">
        <v>1</v>
      </c>
      <c r="Y476" s="71">
        <v>0</v>
      </c>
      <c r="AA476" s="69" t="s">
        <v>1189</v>
      </c>
      <c r="AB476" s="124">
        <v>4649408</v>
      </c>
      <c r="AC476" s="124">
        <v>1</v>
      </c>
      <c r="AD476" s="124">
        <v>1</v>
      </c>
      <c r="AE476" s="124">
        <v>0</v>
      </c>
    </row>
    <row r="477" spans="1:31" ht="24" thickBot="1">
      <c r="A477" s="48" t="s">
        <v>292</v>
      </c>
      <c r="B477" s="97" t="s">
        <v>292</v>
      </c>
      <c r="C477" s="120">
        <v>158</v>
      </c>
      <c r="D477" s="35"/>
      <c r="E477" s="118" t="s">
        <v>292</v>
      </c>
      <c r="F477" s="118">
        <v>169</v>
      </c>
      <c r="G477" s="109"/>
      <c r="O477" s="71">
        <v>4649410</v>
      </c>
      <c r="P477" s="69" t="s">
        <v>1190</v>
      </c>
      <c r="Q477" s="71">
        <v>1</v>
      </c>
      <c r="R477" s="71">
        <v>1</v>
      </c>
      <c r="S477" s="71">
        <v>0</v>
      </c>
      <c r="U477" s="100" t="s">
        <v>1186</v>
      </c>
      <c r="V477" s="71">
        <v>4647801</v>
      </c>
      <c r="W477" s="71">
        <v>1</v>
      </c>
      <c r="X477" s="71">
        <v>0</v>
      </c>
      <c r="Y477" s="71">
        <v>1</v>
      </c>
      <c r="AA477" s="69" t="s">
        <v>1190</v>
      </c>
      <c r="AB477" s="124">
        <v>4649410</v>
      </c>
      <c r="AC477" s="124">
        <v>1</v>
      </c>
      <c r="AD477" s="124">
        <v>1</v>
      </c>
      <c r="AE477" s="124">
        <v>0</v>
      </c>
    </row>
    <row r="478" spans="1:31" ht="24" thickBot="1">
      <c r="A478" s="48" t="s">
        <v>638</v>
      </c>
      <c r="B478" s="96" t="s">
        <v>638</v>
      </c>
      <c r="C478" s="120">
        <v>41</v>
      </c>
      <c r="D478" s="35"/>
      <c r="E478" s="118" t="s">
        <v>638</v>
      </c>
      <c r="F478" s="118">
        <v>43</v>
      </c>
      <c r="G478" s="108"/>
      <c r="O478" s="71">
        <v>4661300</v>
      </c>
      <c r="P478" s="69" t="s">
        <v>1192</v>
      </c>
      <c r="Q478" s="71">
        <v>1</v>
      </c>
      <c r="R478" s="71">
        <v>1</v>
      </c>
      <c r="S478" s="71">
        <v>0</v>
      </c>
      <c r="U478" s="100" t="s">
        <v>1187</v>
      </c>
      <c r="V478" s="71">
        <v>4647802</v>
      </c>
      <c r="W478" s="71">
        <v>1</v>
      </c>
      <c r="X478" s="71">
        <v>0</v>
      </c>
      <c r="Y478" s="71">
        <v>1</v>
      </c>
      <c r="AA478" s="69" t="s">
        <v>1192</v>
      </c>
      <c r="AB478" s="124">
        <v>4661300</v>
      </c>
      <c r="AC478" s="124">
        <v>1</v>
      </c>
      <c r="AD478" s="124">
        <v>1</v>
      </c>
      <c r="AE478" s="124">
        <v>0</v>
      </c>
    </row>
    <row r="479" spans="1:31" ht="24" thickBot="1">
      <c r="A479" s="48" t="s">
        <v>337</v>
      </c>
      <c r="B479" s="97" t="s">
        <v>337</v>
      </c>
      <c r="C479" s="120">
        <v>137</v>
      </c>
      <c r="D479" s="35"/>
      <c r="E479" s="118" t="s">
        <v>337</v>
      </c>
      <c r="F479" s="118">
        <v>143</v>
      </c>
      <c r="G479" s="109"/>
      <c r="O479" s="71">
        <v>4663000</v>
      </c>
      <c r="P479" s="69" t="s">
        <v>1193</v>
      </c>
      <c r="Q479" s="71">
        <v>1</v>
      </c>
      <c r="R479" s="71">
        <v>1</v>
      </c>
      <c r="S479" s="71">
        <v>0</v>
      </c>
      <c r="U479" s="100" t="s">
        <v>1188</v>
      </c>
      <c r="V479" s="71">
        <v>4649401</v>
      </c>
      <c r="W479" s="71">
        <v>1</v>
      </c>
      <c r="X479" s="71">
        <v>1</v>
      </c>
      <c r="Y479" s="71">
        <v>0</v>
      </c>
      <c r="AA479" s="69" t="s">
        <v>1193</v>
      </c>
      <c r="AB479" s="124">
        <v>4663000</v>
      </c>
      <c r="AC479" s="124">
        <v>1</v>
      </c>
      <c r="AD479" s="124">
        <v>1</v>
      </c>
      <c r="AE479" s="124">
        <v>0</v>
      </c>
    </row>
    <row r="480" spans="1:31" ht="23.25" thickBot="1">
      <c r="A480" s="48" t="s">
        <v>591</v>
      </c>
      <c r="B480" s="96" t="s">
        <v>591</v>
      </c>
      <c r="C480" s="120">
        <v>54</v>
      </c>
      <c r="D480" s="35"/>
      <c r="E480" s="118" t="s">
        <v>591</v>
      </c>
      <c r="F480" s="118">
        <v>54</v>
      </c>
      <c r="G480" s="108"/>
      <c r="O480" s="71">
        <v>4673700</v>
      </c>
      <c r="P480" s="69" t="s">
        <v>1194</v>
      </c>
      <c r="Q480" s="71">
        <v>1</v>
      </c>
      <c r="R480" s="71">
        <v>1</v>
      </c>
      <c r="S480" s="71">
        <v>0</v>
      </c>
      <c r="U480" s="100" t="s">
        <v>1189</v>
      </c>
      <c r="V480" s="71">
        <v>4649408</v>
      </c>
      <c r="W480" s="71">
        <v>1</v>
      </c>
      <c r="X480" s="71">
        <v>1</v>
      </c>
      <c r="Y480" s="71">
        <v>0</v>
      </c>
      <c r="AA480" s="69" t="s">
        <v>1194</v>
      </c>
      <c r="AB480" s="124">
        <v>4673700</v>
      </c>
      <c r="AC480" s="124">
        <v>1</v>
      </c>
      <c r="AD480" s="124">
        <v>1</v>
      </c>
      <c r="AE480" s="124">
        <v>0</v>
      </c>
    </row>
    <row r="481" spans="1:31" ht="24" thickBot="1">
      <c r="A481" s="48" t="s">
        <v>158</v>
      </c>
      <c r="B481" s="97" t="s">
        <v>158</v>
      </c>
      <c r="C481" s="120">
        <v>388</v>
      </c>
      <c r="D481" s="35"/>
      <c r="E481" s="118" t="s">
        <v>158</v>
      </c>
      <c r="F481" s="118">
        <v>404</v>
      </c>
      <c r="G481" s="109"/>
      <c r="O481" s="71">
        <v>4681803</v>
      </c>
      <c r="P481" s="69" t="s">
        <v>1195</v>
      </c>
      <c r="Q481" s="71">
        <v>1</v>
      </c>
      <c r="R481" s="71">
        <v>1</v>
      </c>
      <c r="S481" s="71">
        <v>0</v>
      </c>
      <c r="U481" s="100" t="s">
        <v>1190</v>
      </c>
      <c r="V481" s="71">
        <v>4649410</v>
      </c>
      <c r="W481" s="71">
        <v>1</v>
      </c>
      <c r="X481" s="71">
        <v>1</v>
      </c>
      <c r="Y481" s="71">
        <v>0</v>
      </c>
      <c r="AA481" s="69" t="s">
        <v>1195</v>
      </c>
      <c r="AB481" s="124">
        <v>4681803</v>
      </c>
      <c r="AC481" s="124">
        <v>1</v>
      </c>
      <c r="AD481" s="124">
        <v>1</v>
      </c>
      <c r="AE481" s="124">
        <v>0</v>
      </c>
    </row>
    <row r="482" spans="1:31" ht="23.25" thickBot="1">
      <c r="A482" s="48" t="s">
        <v>451</v>
      </c>
      <c r="B482" s="96" t="s">
        <v>451</v>
      </c>
      <c r="C482" s="120">
        <v>76</v>
      </c>
      <c r="D482" s="35"/>
      <c r="E482" s="118" t="s">
        <v>451</v>
      </c>
      <c r="F482" s="118">
        <v>76</v>
      </c>
      <c r="G482" s="108"/>
      <c r="O482" s="71">
        <v>4686902</v>
      </c>
      <c r="P482" s="69" t="s">
        <v>1196</v>
      </c>
      <c r="Q482" s="71">
        <v>1</v>
      </c>
      <c r="R482" s="71">
        <v>0</v>
      </c>
      <c r="S482" s="71">
        <v>1</v>
      </c>
      <c r="U482" s="100" t="s">
        <v>1192</v>
      </c>
      <c r="V482" s="71">
        <v>4661300</v>
      </c>
      <c r="W482" s="71">
        <v>1</v>
      </c>
      <c r="X482" s="71">
        <v>1</v>
      </c>
      <c r="Y482" s="71">
        <v>0</v>
      </c>
      <c r="AA482" s="69" t="s">
        <v>1196</v>
      </c>
      <c r="AB482" s="124">
        <v>4686902</v>
      </c>
      <c r="AC482" s="124">
        <v>1</v>
      </c>
      <c r="AD482" s="124">
        <v>0</v>
      </c>
      <c r="AE482" s="124">
        <v>1</v>
      </c>
    </row>
    <row r="483" spans="1:31" ht="24" thickBot="1">
      <c r="A483" s="48" t="s">
        <v>879</v>
      </c>
      <c r="B483" s="97" t="s">
        <v>879</v>
      </c>
      <c r="C483" s="120">
        <v>10</v>
      </c>
      <c r="D483" s="35"/>
      <c r="E483" s="118" t="s">
        <v>879</v>
      </c>
      <c r="F483" s="118">
        <v>10</v>
      </c>
      <c r="G483" s="109"/>
      <c r="O483" s="71">
        <v>4693100</v>
      </c>
      <c r="P483" s="69" t="s">
        <v>1198</v>
      </c>
      <c r="Q483" s="71">
        <v>1</v>
      </c>
      <c r="R483" s="71">
        <v>1</v>
      </c>
      <c r="S483" s="71">
        <v>0</v>
      </c>
      <c r="U483" s="100" t="s">
        <v>1193</v>
      </c>
      <c r="V483" s="71">
        <v>4663000</v>
      </c>
      <c r="W483" s="71">
        <v>1</v>
      </c>
      <c r="X483" s="71">
        <v>1</v>
      </c>
      <c r="Y483" s="71">
        <v>0</v>
      </c>
      <c r="AA483" s="69" t="s">
        <v>1198</v>
      </c>
      <c r="AB483" s="124">
        <v>4693100</v>
      </c>
      <c r="AC483" s="124">
        <v>1</v>
      </c>
      <c r="AD483" s="124">
        <v>1</v>
      </c>
      <c r="AE483" s="124">
        <v>0</v>
      </c>
    </row>
    <row r="484" spans="1:31" ht="15.75" thickBot="1">
      <c r="A484" s="48" t="s">
        <v>231</v>
      </c>
      <c r="B484" s="96" t="s">
        <v>231</v>
      </c>
      <c r="C484" s="120">
        <v>234</v>
      </c>
      <c r="D484" s="35"/>
      <c r="E484" s="118" t="s">
        <v>231</v>
      </c>
      <c r="F484" s="118">
        <v>244</v>
      </c>
      <c r="G484" s="108"/>
      <c r="O484" s="71">
        <v>4731800</v>
      </c>
      <c r="P484" s="69" t="s">
        <v>1213</v>
      </c>
      <c r="Q484" s="71">
        <v>1</v>
      </c>
      <c r="R484" s="71">
        <v>1</v>
      </c>
      <c r="S484" s="71">
        <v>0</v>
      </c>
      <c r="U484" s="100" t="s">
        <v>1194</v>
      </c>
      <c r="V484" s="71">
        <v>4673700</v>
      </c>
      <c r="W484" s="71">
        <v>1</v>
      </c>
      <c r="X484" s="71">
        <v>1</v>
      </c>
      <c r="Y484" s="71">
        <v>0</v>
      </c>
      <c r="AA484" s="69" t="s">
        <v>1213</v>
      </c>
      <c r="AB484" s="124">
        <v>4731800</v>
      </c>
      <c r="AC484" s="124">
        <v>1</v>
      </c>
      <c r="AD484" s="124">
        <v>1</v>
      </c>
      <c r="AE484" s="124">
        <v>0</v>
      </c>
    </row>
    <row r="485" spans="1:31" ht="23.25" thickBot="1">
      <c r="A485" s="48" t="s">
        <v>376</v>
      </c>
      <c r="B485" s="97" t="s">
        <v>376</v>
      </c>
      <c r="C485" s="120">
        <v>96</v>
      </c>
      <c r="D485" s="35"/>
      <c r="E485" s="118" t="s">
        <v>376</v>
      </c>
      <c r="F485" s="118">
        <v>98</v>
      </c>
      <c r="G485" s="109"/>
      <c r="O485" s="71">
        <v>4912401</v>
      </c>
      <c r="P485" s="69" t="s">
        <v>1270</v>
      </c>
      <c r="Q485" s="71">
        <v>1</v>
      </c>
      <c r="R485" s="71">
        <v>1</v>
      </c>
      <c r="S485" s="71">
        <v>0</v>
      </c>
      <c r="U485" s="100" t="s">
        <v>1195</v>
      </c>
      <c r="V485" s="71">
        <v>4681803</v>
      </c>
      <c r="W485" s="71">
        <v>1</v>
      </c>
      <c r="X485" s="71">
        <v>1</v>
      </c>
      <c r="Y485" s="71">
        <v>0</v>
      </c>
      <c r="AA485" s="69" t="s">
        <v>1270</v>
      </c>
      <c r="AB485" s="124">
        <v>4912401</v>
      </c>
      <c r="AC485" s="124">
        <v>1</v>
      </c>
      <c r="AD485" s="124">
        <v>1</v>
      </c>
      <c r="AE485" s="124">
        <v>0</v>
      </c>
    </row>
    <row r="486" spans="1:31" ht="23.25" thickBot="1">
      <c r="A486" s="48" t="s">
        <v>456</v>
      </c>
      <c r="B486" s="96" t="s">
        <v>456</v>
      </c>
      <c r="C486" s="120">
        <v>79</v>
      </c>
      <c r="D486" s="35"/>
      <c r="E486" s="118" t="s">
        <v>456</v>
      </c>
      <c r="F486" s="118">
        <v>84</v>
      </c>
      <c r="G486" s="108"/>
      <c r="O486" s="71">
        <v>4930203</v>
      </c>
      <c r="P486" s="69" t="s">
        <v>1280</v>
      </c>
      <c r="Q486" s="71">
        <v>1</v>
      </c>
      <c r="R486" s="71">
        <v>1</v>
      </c>
      <c r="S486" s="71">
        <v>0</v>
      </c>
      <c r="U486" s="100" t="s">
        <v>1198</v>
      </c>
      <c r="V486" s="71">
        <v>4693100</v>
      </c>
      <c r="W486" s="71">
        <v>1</v>
      </c>
      <c r="X486" s="71">
        <v>1</v>
      </c>
      <c r="Y486" s="71">
        <v>0</v>
      </c>
      <c r="AA486" s="69" t="s">
        <v>1280</v>
      </c>
      <c r="AB486" s="124">
        <v>4930203</v>
      </c>
      <c r="AC486" s="124">
        <v>1</v>
      </c>
      <c r="AD486" s="124">
        <v>1</v>
      </c>
      <c r="AE486" s="124">
        <v>0</v>
      </c>
    </row>
    <row r="487" spans="1:31" ht="15.75" thickBot="1">
      <c r="A487" s="48" t="s">
        <v>749</v>
      </c>
      <c r="B487" s="97" t="s">
        <v>749</v>
      </c>
      <c r="C487" s="120">
        <v>23</v>
      </c>
      <c r="D487" s="35"/>
      <c r="E487" s="118" t="s">
        <v>749</v>
      </c>
      <c r="F487" s="118">
        <v>23</v>
      </c>
      <c r="G487" s="109"/>
      <c r="O487" s="71">
        <v>5229099</v>
      </c>
      <c r="P487" s="69" t="s">
        <v>1290</v>
      </c>
      <c r="Q487" s="71">
        <v>1</v>
      </c>
      <c r="R487" s="71">
        <v>1</v>
      </c>
      <c r="S487" s="71">
        <v>0</v>
      </c>
      <c r="U487" s="100" t="s">
        <v>1213</v>
      </c>
      <c r="V487" s="71">
        <v>4731800</v>
      </c>
      <c r="W487" s="71">
        <v>1</v>
      </c>
      <c r="X487" s="71">
        <v>1</v>
      </c>
      <c r="Y487" s="71">
        <v>0</v>
      </c>
      <c r="AA487" s="69" t="s">
        <v>1467</v>
      </c>
      <c r="AB487" s="124">
        <v>5011401</v>
      </c>
      <c r="AC487" s="124">
        <v>1</v>
      </c>
      <c r="AD487" s="124">
        <v>1</v>
      </c>
      <c r="AE487" s="124">
        <v>0</v>
      </c>
    </row>
    <row r="488" spans="1:31" ht="24" thickBot="1">
      <c r="A488" s="48" t="s">
        <v>216</v>
      </c>
      <c r="B488" s="96" t="s">
        <v>216</v>
      </c>
      <c r="C488" s="120">
        <v>245</v>
      </c>
      <c r="D488" s="35"/>
      <c r="E488" s="118" t="s">
        <v>216</v>
      </c>
      <c r="F488" s="118">
        <v>260</v>
      </c>
      <c r="G488" s="108"/>
      <c r="O488" s="71">
        <v>5822100</v>
      </c>
      <c r="P488" s="69" t="s">
        <v>1311</v>
      </c>
      <c r="Q488" s="71">
        <v>1</v>
      </c>
      <c r="R488" s="71">
        <v>1</v>
      </c>
      <c r="S488" s="71">
        <v>0</v>
      </c>
      <c r="U488" s="100" t="s">
        <v>1270</v>
      </c>
      <c r="V488" s="71">
        <v>4912401</v>
      </c>
      <c r="W488" s="71">
        <v>1</v>
      </c>
      <c r="X488" s="71">
        <v>1</v>
      </c>
      <c r="Y488" s="71">
        <v>0</v>
      </c>
      <c r="AA488" s="69" t="s">
        <v>1290</v>
      </c>
      <c r="AB488" s="124">
        <v>5229099</v>
      </c>
      <c r="AC488" s="124">
        <v>1</v>
      </c>
      <c r="AD488" s="124">
        <v>1</v>
      </c>
      <c r="AE488" s="124">
        <v>0</v>
      </c>
    </row>
    <row r="489" spans="1:31" ht="15.75" thickBot="1">
      <c r="A489" s="48" t="s">
        <v>662</v>
      </c>
      <c r="B489" s="97" t="s">
        <v>662</v>
      </c>
      <c r="C489" s="120">
        <v>34</v>
      </c>
      <c r="D489" s="35"/>
      <c r="E489" s="118" t="s">
        <v>662</v>
      </c>
      <c r="F489" s="118">
        <v>34</v>
      </c>
      <c r="G489" s="109"/>
      <c r="O489" s="71">
        <v>5829800</v>
      </c>
      <c r="P489" s="69" t="s">
        <v>1312</v>
      </c>
      <c r="Q489" s="71">
        <v>1</v>
      </c>
      <c r="R489" s="71">
        <v>1</v>
      </c>
      <c r="S489" s="71">
        <v>0</v>
      </c>
      <c r="U489" s="100" t="s">
        <v>1280</v>
      </c>
      <c r="V489" s="71">
        <v>4930203</v>
      </c>
      <c r="W489" s="71">
        <v>1</v>
      </c>
      <c r="X489" s="71">
        <v>1</v>
      </c>
      <c r="Y489" s="71">
        <v>0</v>
      </c>
      <c r="AA489" s="69" t="s">
        <v>1311</v>
      </c>
      <c r="AB489" s="124">
        <v>5822100</v>
      </c>
      <c r="AC489" s="124">
        <v>1</v>
      </c>
      <c r="AD489" s="124">
        <v>1</v>
      </c>
      <c r="AE489" s="124">
        <v>0</v>
      </c>
    </row>
    <row r="490" spans="1:31" ht="24" thickBot="1">
      <c r="A490" s="48" t="s">
        <v>531</v>
      </c>
      <c r="B490" s="96" t="s">
        <v>531</v>
      </c>
      <c r="C490" s="120">
        <v>65</v>
      </c>
      <c r="D490" s="35"/>
      <c r="E490" s="118" t="s">
        <v>531</v>
      </c>
      <c r="F490" s="118">
        <v>69</v>
      </c>
      <c r="G490" s="108"/>
      <c r="O490" s="71">
        <v>5912002</v>
      </c>
      <c r="P490" s="69" t="s">
        <v>1314</v>
      </c>
      <c r="Q490" s="71">
        <v>1</v>
      </c>
      <c r="R490" s="71">
        <v>1</v>
      </c>
      <c r="S490" s="71">
        <v>0</v>
      </c>
      <c r="U490" s="100" t="s">
        <v>1467</v>
      </c>
      <c r="V490" s="71">
        <v>5011401</v>
      </c>
      <c r="W490" s="71">
        <v>1</v>
      </c>
      <c r="X490" s="71">
        <v>1</v>
      </c>
      <c r="Y490" s="71">
        <v>0</v>
      </c>
      <c r="AA490" s="69" t="s">
        <v>1312</v>
      </c>
      <c r="AB490" s="124">
        <v>5829800</v>
      </c>
      <c r="AC490" s="124">
        <v>1</v>
      </c>
      <c r="AD490" s="124">
        <v>1</v>
      </c>
      <c r="AE490" s="124">
        <v>0</v>
      </c>
    </row>
    <row r="491" spans="1:31" ht="23.25" thickBot="1">
      <c r="A491" s="48" t="s">
        <v>335</v>
      </c>
      <c r="B491" s="97" t="s">
        <v>335</v>
      </c>
      <c r="C491" s="120">
        <v>124</v>
      </c>
      <c r="D491" s="35"/>
      <c r="E491" s="118" t="s">
        <v>335</v>
      </c>
      <c r="F491" s="118">
        <v>125</v>
      </c>
      <c r="G491" s="109"/>
      <c r="O491" s="71">
        <v>6120501</v>
      </c>
      <c r="P491" s="69" t="s">
        <v>1318</v>
      </c>
      <c r="Q491" s="71">
        <v>1</v>
      </c>
      <c r="R491" s="71">
        <v>1</v>
      </c>
      <c r="S491" s="71">
        <v>0</v>
      </c>
      <c r="U491" s="100" t="s">
        <v>1290</v>
      </c>
      <c r="V491" s="71">
        <v>5229099</v>
      </c>
      <c r="W491" s="71">
        <v>1</v>
      </c>
      <c r="X491" s="71">
        <v>1</v>
      </c>
      <c r="Y491" s="71">
        <v>0</v>
      </c>
      <c r="AA491" s="69" t="s">
        <v>1314</v>
      </c>
      <c r="AB491" s="124">
        <v>5912002</v>
      </c>
      <c r="AC491" s="124">
        <v>1</v>
      </c>
      <c r="AD491" s="124">
        <v>1</v>
      </c>
      <c r="AE491" s="124">
        <v>0</v>
      </c>
    </row>
    <row r="492" spans="1:31" ht="15.75" thickBot="1">
      <c r="A492" s="48" t="s">
        <v>273</v>
      </c>
      <c r="B492" s="96" t="s">
        <v>273</v>
      </c>
      <c r="C492" s="120">
        <v>181</v>
      </c>
      <c r="D492" s="35"/>
      <c r="E492" s="118" t="s">
        <v>273</v>
      </c>
      <c r="F492" s="118">
        <v>188</v>
      </c>
      <c r="G492" s="108"/>
      <c r="O492" s="71">
        <v>6143400</v>
      </c>
      <c r="P492" s="69" t="s">
        <v>1319</v>
      </c>
      <c r="Q492" s="71">
        <v>1</v>
      </c>
      <c r="R492" s="71">
        <v>0</v>
      </c>
      <c r="S492" s="71">
        <v>1</v>
      </c>
      <c r="U492" s="100" t="s">
        <v>1311</v>
      </c>
      <c r="V492" s="71">
        <v>5822100</v>
      </c>
      <c r="W492" s="71">
        <v>1</v>
      </c>
      <c r="X492" s="71">
        <v>1</v>
      </c>
      <c r="Y492" s="71">
        <v>0</v>
      </c>
      <c r="AA492" s="69" t="s">
        <v>1318</v>
      </c>
      <c r="AB492" s="124">
        <v>6120501</v>
      </c>
      <c r="AC492" s="124">
        <v>1</v>
      </c>
      <c r="AD492" s="124">
        <v>1</v>
      </c>
      <c r="AE492" s="124">
        <v>0</v>
      </c>
    </row>
    <row r="493" spans="1:31" ht="23.25" thickBot="1">
      <c r="A493" s="48" t="s">
        <v>891</v>
      </c>
      <c r="B493" s="97" t="s">
        <v>891</v>
      </c>
      <c r="C493" s="120">
        <v>8</v>
      </c>
      <c r="D493" s="35"/>
      <c r="E493" s="118" t="s">
        <v>891</v>
      </c>
      <c r="F493" s="118">
        <v>8</v>
      </c>
      <c r="G493" s="109"/>
      <c r="O493" s="71">
        <v>6203100</v>
      </c>
      <c r="P493" s="69" t="s">
        <v>1323</v>
      </c>
      <c r="Q493" s="71">
        <v>1</v>
      </c>
      <c r="R493" s="71">
        <v>1</v>
      </c>
      <c r="S493" s="71">
        <v>0</v>
      </c>
      <c r="U493" s="100" t="s">
        <v>1312</v>
      </c>
      <c r="V493" s="71">
        <v>5829800</v>
      </c>
      <c r="W493" s="71">
        <v>1</v>
      </c>
      <c r="X493" s="71">
        <v>1</v>
      </c>
      <c r="Y493" s="71">
        <v>0</v>
      </c>
      <c r="AA493" s="69" t="s">
        <v>1319</v>
      </c>
      <c r="AB493" s="124">
        <v>6143400</v>
      </c>
      <c r="AC493" s="124">
        <v>1</v>
      </c>
      <c r="AD493" s="124">
        <v>0</v>
      </c>
      <c r="AE493" s="124">
        <v>1</v>
      </c>
    </row>
    <row r="494" spans="1:31" ht="24" thickBot="1">
      <c r="A494" s="48" t="s">
        <v>513</v>
      </c>
      <c r="B494" s="96" t="s">
        <v>513</v>
      </c>
      <c r="C494" s="120">
        <v>62</v>
      </c>
      <c r="D494" s="35"/>
      <c r="E494" s="118" t="s">
        <v>513</v>
      </c>
      <c r="F494" s="118">
        <v>67</v>
      </c>
      <c r="G494" s="108"/>
      <c r="O494" s="71">
        <v>6319400</v>
      </c>
      <c r="P494" s="69" t="s">
        <v>1327</v>
      </c>
      <c r="Q494" s="71">
        <v>1</v>
      </c>
      <c r="R494" s="71">
        <v>1</v>
      </c>
      <c r="S494" s="71">
        <v>0</v>
      </c>
      <c r="U494" s="100" t="s">
        <v>1314</v>
      </c>
      <c r="V494" s="71">
        <v>5912002</v>
      </c>
      <c r="W494" s="71">
        <v>1</v>
      </c>
      <c r="X494" s="71">
        <v>1</v>
      </c>
      <c r="Y494" s="71">
        <v>0</v>
      </c>
      <c r="AA494" s="69" t="s">
        <v>1468</v>
      </c>
      <c r="AB494" s="124">
        <v>6202300</v>
      </c>
      <c r="AC494" s="124">
        <v>1</v>
      </c>
      <c r="AD494" s="124">
        <v>1</v>
      </c>
      <c r="AE494" s="124">
        <v>0</v>
      </c>
    </row>
    <row r="495" spans="1:31" ht="24" thickBot="1">
      <c r="A495" s="48" t="s">
        <v>695</v>
      </c>
      <c r="B495" s="97" t="s">
        <v>695</v>
      </c>
      <c r="C495" s="120">
        <v>32</v>
      </c>
      <c r="D495" s="35"/>
      <c r="E495" s="118" t="s">
        <v>695</v>
      </c>
      <c r="F495" s="118">
        <v>35</v>
      </c>
      <c r="G495" s="109"/>
      <c r="O495" s="71">
        <v>6391700</v>
      </c>
      <c r="P495" s="69" t="s">
        <v>1328</v>
      </c>
      <c r="Q495" s="71">
        <v>1</v>
      </c>
      <c r="R495" s="71">
        <v>1</v>
      </c>
      <c r="S495" s="71">
        <v>0</v>
      </c>
      <c r="U495" s="100" t="s">
        <v>1318</v>
      </c>
      <c r="V495" s="71">
        <v>6120501</v>
      </c>
      <c r="W495" s="71">
        <v>1</v>
      </c>
      <c r="X495" s="71">
        <v>1</v>
      </c>
      <c r="Y495" s="71">
        <v>0</v>
      </c>
      <c r="AA495" s="69" t="s">
        <v>1323</v>
      </c>
      <c r="AB495" s="124">
        <v>6203100</v>
      </c>
      <c r="AC495" s="124">
        <v>1</v>
      </c>
      <c r="AD495" s="124">
        <v>1</v>
      </c>
      <c r="AE495" s="124">
        <v>0</v>
      </c>
    </row>
    <row r="496" spans="1:31" ht="24" thickBot="1">
      <c r="A496" s="48" t="s">
        <v>880</v>
      </c>
      <c r="B496" s="96" t="s">
        <v>880</v>
      </c>
      <c r="C496" s="120">
        <v>8</v>
      </c>
      <c r="D496" s="35"/>
      <c r="E496" s="118" t="s">
        <v>880</v>
      </c>
      <c r="F496" s="118">
        <v>9</v>
      </c>
      <c r="G496" s="108"/>
      <c r="O496" s="71">
        <v>6619399</v>
      </c>
      <c r="P496" s="69" t="s">
        <v>1331</v>
      </c>
      <c r="Q496" s="71">
        <v>1</v>
      </c>
      <c r="R496" s="71">
        <v>0</v>
      </c>
      <c r="S496" s="71">
        <v>1</v>
      </c>
      <c r="U496" s="100" t="s">
        <v>1319</v>
      </c>
      <c r="V496" s="71">
        <v>6143400</v>
      </c>
      <c r="W496" s="71">
        <v>1</v>
      </c>
      <c r="X496" s="71">
        <v>0</v>
      </c>
      <c r="Y496" s="71">
        <v>1</v>
      </c>
      <c r="AA496" s="69" t="s">
        <v>1327</v>
      </c>
      <c r="AB496" s="124">
        <v>6319400</v>
      </c>
      <c r="AC496" s="124">
        <v>1</v>
      </c>
      <c r="AD496" s="124">
        <v>1</v>
      </c>
      <c r="AE496" s="124">
        <v>0</v>
      </c>
    </row>
    <row r="497" spans="1:31" ht="23.25" thickBot="1">
      <c r="A497" s="48" t="s">
        <v>548</v>
      </c>
      <c r="B497" s="97" t="s">
        <v>548</v>
      </c>
      <c r="C497" s="120">
        <v>66</v>
      </c>
      <c r="D497" s="35"/>
      <c r="E497" s="118" t="s">
        <v>548</v>
      </c>
      <c r="F497" s="118">
        <v>67</v>
      </c>
      <c r="G497" s="109"/>
      <c r="O497" s="71">
        <v>6822600</v>
      </c>
      <c r="P497" s="69" t="s">
        <v>1332</v>
      </c>
      <c r="Q497" s="71">
        <v>1</v>
      </c>
      <c r="R497" s="71">
        <v>1</v>
      </c>
      <c r="S497" s="71">
        <v>0</v>
      </c>
      <c r="U497" s="100" t="s">
        <v>1468</v>
      </c>
      <c r="V497" s="71">
        <v>6202300</v>
      </c>
      <c r="W497" s="71">
        <v>1</v>
      </c>
      <c r="X497" s="71">
        <v>1</v>
      </c>
      <c r="Y497" s="71">
        <v>0</v>
      </c>
      <c r="AA497" s="69" t="s">
        <v>1328</v>
      </c>
      <c r="AB497" s="124">
        <v>6391700</v>
      </c>
      <c r="AC497" s="124">
        <v>1</v>
      </c>
      <c r="AD497" s="124">
        <v>1</v>
      </c>
      <c r="AE497" s="124">
        <v>0</v>
      </c>
    </row>
    <row r="498" spans="1:31" ht="23.25" thickBot="1">
      <c r="A498" s="48" t="s">
        <v>648</v>
      </c>
      <c r="B498" s="96" t="s">
        <v>648</v>
      </c>
      <c r="C498" s="120">
        <v>35</v>
      </c>
      <c r="D498" s="35"/>
      <c r="E498" s="118" t="s">
        <v>648</v>
      </c>
      <c r="F498" s="118">
        <v>41</v>
      </c>
      <c r="G498" s="108"/>
      <c r="O498" s="71">
        <v>7020400</v>
      </c>
      <c r="P498" s="69" t="s">
        <v>1334</v>
      </c>
      <c r="Q498" s="71">
        <v>1</v>
      </c>
      <c r="R498" s="71">
        <v>1</v>
      </c>
      <c r="S498" s="71">
        <v>0</v>
      </c>
      <c r="U498" s="100" t="s">
        <v>1323</v>
      </c>
      <c r="V498" s="71">
        <v>6203100</v>
      </c>
      <c r="W498" s="71">
        <v>1</v>
      </c>
      <c r="X498" s="71">
        <v>1</v>
      </c>
      <c r="Y498" s="71">
        <v>0</v>
      </c>
      <c r="AA498" s="69" t="s">
        <v>1332</v>
      </c>
      <c r="AB498" s="124">
        <v>6822600</v>
      </c>
      <c r="AC498" s="124">
        <v>1</v>
      </c>
      <c r="AD498" s="124">
        <v>1</v>
      </c>
      <c r="AE498" s="124">
        <v>0</v>
      </c>
    </row>
    <row r="499" spans="1:31" ht="24" thickBot="1">
      <c r="A499" s="48" t="s">
        <v>296</v>
      </c>
      <c r="B499" s="97" t="s">
        <v>296</v>
      </c>
      <c r="C499" s="120">
        <v>150</v>
      </c>
      <c r="D499" s="35"/>
      <c r="E499" s="118" t="s">
        <v>296</v>
      </c>
      <c r="F499" s="118">
        <v>161</v>
      </c>
      <c r="G499" s="109"/>
      <c r="O499" s="71">
        <v>7112000</v>
      </c>
      <c r="P499" s="69" t="s">
        <v>1335</v>
      </c>
      <c r="Q499" s="71">
        <v>1</v>
      </c>
      <c r="R499" s="71">
        <v>1</v>
      </c>
      <c r="S499" s="71">
        <v>0</v>
      </c>
      <c r="U499" s="100" t="s">
        <v>1327</v>
      </c>
      <c r="V499" s="71">
        <v>6319400</v>
      </c>
      <c r="W499" s="71">
        <v>1</v>
      </c>
      <c r="X499" s="71">
        <v>1</v>
      </c>
      <c r="Y499" s="71">
        <v>0</v>
      </c>
      <c r="AA499" s="69" t="s">
        <v>1334</v>
      </c>
      <c r="AB499" s="124">
        <v>7020400</v>
      </c>
      <c r="AC499" s="124">
        <v>1</v>
      </c>
      <c r="AD499" s="124">
        <v>1</v>
      </c>
      <c r="AE499" s="124">
        <v>0</v>
      </c>
    </row>
    <row r="500" spans="1:31" ht="15.75" thickBot="1">
      <c r="A500" s="48" t="s">
        <v>479</v>
      </c>
      <c r="B500" s="96" t="s">
        <v>479</v>
      </c>
      <c r="C500" s="120">
        <v>72</v>
      </c>
      <c r="D500" s="35"/>
      <c r="E500" s="118" t="s">
        <v>479</v>
      </c>
      <c r="F500" s="118">
        <v>78</v>
      </c>
      <c r="G500" s="108"/>
      <c r="O500" s="71">
        <v>7410202</v>
      </c>
      <c r="P500" s="69" t="s">
        <v>1343</v>
      </c>
      <c r="Q500" s="71">
        <v>1</v>
      </c>
      <c r="R500" s="71">
        <v>1</v>
      </c>
      <c r="S500" s="71">
        <v>0</v>
      </c>
      <c r="U500" s="100" t="s">
        <v>1328</v>
      </c>
      <c r="V500" s="71">
        <v>6391700</v>
      </c>
      <c r="W500" s="71">
        <v>1</v>
      </c>
      <c r="X500" s="71">
        <v>1</v>
      </c>
      <c r="Y500" s="71">
        <v>0</v>
      </c>
      <c r="AA500" s="69" t="s">
        <v>1335</v>
      </c>
      <c r="AB500" s="124">
        <v>7112000</v>
      </c>
      <c r="AC500" s="124">
        <v>1</v>
      </c>
      <c r="AD500" s="124">
        <v>1</v>
      </c>
      <c r="AE500" s="124">
        <v>0</v>
      </c>
    </row>
    <row r="501" spans="1:31" ht="24" thickBot="1">
      <c r="A501" s="48" t="s">
        <v>362</v>
      </c>
      <c r="B501" s="97" t="s">
        <v>362</v>
      </c>
      <c r="C501" s="120">
        <v>119</v>
      </c>
      <c r="D501" s="35"/>
      <c r="E501" s="118" t="s">
        <v>362</v>
      </c>
      <c r="F501" s="118">
        <v>127</v>
      </c>
      <c r="G501" s="109"/>
      <c r="O501" s="71">
        <v>7490104</v>
      </c>
      <c r="P501" s="69" t="s">
        <v>1349</v>
      </c>
      <c r="Q501" s="71">
        <v>1</v>
      </c>
      <c r="R501" s="71">
        <v>0</v>
      </c>
      <c r="S501" s="71">
        <v>1</v>
      </c>
      <c r="U501" s="100" t="s">
        <v>1332</v>
      </c>
      <c r="V501" s="71">
        <v>6822600</v>
      </c>
      <c r="W501" s="71">
        <v>1</v>
      </c>
      <c r="X501" s="71">
        <v>1</v>
      </c>
      <c r="Y501" s="71">
        <v>0</v>
      </c>
      <c r="AA501" s="69" t="s">
        <v>1343</v>
      </c>
      <c r="AB501" s="124">
        <v>7410202</v>
      </c>
      <c r="AC501" s="124">
        <v>1</v>
      </c>
      <c r="AD501" s="124">
        <v>1</v>
      </c>
      <c r="AE501" s="124">
        <v>0</v>
      </c>
    </row>
    <row r="502" spans="1:31" ht="24" thickBot="1">
      <c r="A502" s="48" t="s">
        <v>118</v>
      </c>
      <c r="B502" s="96" t="s">
        <v>118</v>
      </c>
      <c r="C502" s="120">
        <v>714</v>
      </c>
      <c r="D502" s="35"/>
      <c r="E502" s="118" t="s">
        <v>118</v>
      </c>
      <c r="F502" s="118">
        <v>744</v>
      </c>
      <c r="G502" s="108"/>
      <c r="O502" s="71">
        <v>7490199</v>
      </c>
      <c r="P502" s="69" t="s">
        <v>1350</v>
      </c>
      <c r="Q502" s="71">
        <v>1</v>
      </c>
      <c r="R502" s="71">
        <v>1</v>
      </c>
      <c r="S502" s="71">
        <v>0</v>
      </c>
      <c r="U502" s="100" t="s">
        <v>1334</v>
      </c>
      <c r="V502" s="71">
        <v>7020400</v>
      </c>
      <c r="W502" s="71">
        <v>1</v>
      </c>
      <c r="X502" s="71">
        <v>1</v>
      </c>
      <c r="Y502" s="71">
        <v>0</v>
      </c>
      <c r="AA502" s="69" t="s">
        <v>1349</v>
      </c>
      <c r="AB502" s="124">
        <v>7490104</v>
      </c>
      <c r="AC502" s="124">
        <v>1</v>
      </c>
      <c r="AD502" s="124">
        <v>0</v>
      </c>
      <c r="AE502" s="124">
        <v>1</v>
      </c>
    </row>
    <row r="503" spans="1:31" ht="15.75" thickBot="1">
      <c r="A503" s="48" t="s">
        <v>435</v>
      </c>
      <c r="B503" s="97" t="s">
        <v>435</v>
      </c>
      <c r="C503" s="120">
        <v>73</v>
      </c>
      <c r="D503" s="35"/>
      <c r="E503" s="118" t="s">
        <v>435</v>
      </c>
      <c r="F503" s="118">
        <v>73</v>
      </c>
      <c r="G503" s="109"/>
      <c r="O503" s="71">
        <v>7500100</v>
      </c>
      <c r="P503" s="69" t="s">
        <v>1351</v>
      </c>
      <c r="Q503" s="71">
        <v>1</v>
      </c>
      <c r="R503" s="71">
        <v>0</v>
      </c>
      <c r="S503" s="71">
        <v>1</v>
      </c>
      <c r="U503" s="100" t="s">
        <v>1335</v>
      </c>
      <c r="V503" s="71">
        <v>7112000</v>
      </c>
      <c r="W503" s="71">
        <v>1</v>
      </c>
      <c r="X503" s="71">
        <v>1</v>
      </c>
      <c r="Y503" s="71">
        <v>0</v>
      </c>
      <c r="AA503" s="69" t="s">
        <v>1351</v>
      </c>
      <c r="AB503" s="124">
        <v>7500100</v>
      </c>
      <c r="AC503" s="124">
        <v>1</v>
      </c>
      <c r="AD503" s="124">
        <v>0</v>
      </c>
      <c r="AE503" s="124">
        <v>1</v>
      </c>
    </row>
    <row r="504" spans="1:31" ht="15.75" thickBot="1">
      <c r="A504" s="48" t="s">
        <v>240</v>
      </c>
      <c r="B504" s="96" t="s">
        <v>240</v>
      </c>
      <c r="C504" s="120">
        <v>207</v>
      </c>
      <c r="D504" s="35"/>
      <c r="E504" s="118" t="s">
        <v>240</v>
      </c>
      <c r="F504" s="118">
        <v>214</v>
      </c>
      <c r="G504" s="108"/>
      <c r="O504" s="71">
        <v>8121400</v>
      </c>
      <c r="P504" s="69" t="s">
        <v>1376</v>
      </c>
      <c r="Q504" s="71">
        <v>1</v>
      </c>
      <c r="R504" s="71">
        <v>1</v>
      </c>
      <c r="S504" s="71">
        <v>0</v>
      </c>
      <c r="U504" s="100" t="s">
        <v>1343</v>
      </c>
      <c r="V504" s="71">
        <v>7410202</v>
      </c>
      <c r="W504" s="71">
        <v>1</v>
      </c>
      <c r="X504" s="71">
        <v>1</v>
      </c>
      <c r="Y504" s="71">
        <v>0</v>
      </c>
      <c r="AA504" s="69" t="s">
        <v>1376</v>
      </c>
      <c r="AB504" s="124">
        <v>8121400</v>
      </c>
      <c r="AC504" s="124">
        <v>1</v>
      </c>
      <c r="AD504" s="124">
        <v>1</v>
      </c>
      <c r="AE504" s="124">
        <v>0</v>
      </c>
    </row>
    <row r="505" spans="1:31" ht="23.25" thickBot="1">
      <c r="A505" s="48" t="s">
        <v>143</v>
      </c>
      <c r="B505" s="97" t="s">
        <v>143</v>
      </c>
      <c r="C505" s="120">
        <v>549</v>
      </c>
      <c r="D505" s="35"/>
      <c r="E505" s="118" t="s">
        <v>143</v>
      </c>
      <c r="F505" s="118">
        <v>598</v>
      </c>
      <c r="G505" s="109"/>
      <c r="O505" s="71">
        <v>8220200</v>
      </c>
      <c r="P505" s="69" t="s">
        <v>1383</v>
      </c>
      <c r="Q505" s="71">
        <v>1</v>
      </c>
      <c r="R505" s="71">
        <v>1</v>
      </c>
      <c r="S505" s="71">
        <v>0</v>
      </c>
      <c r="U505" s="100" t="s">
        <v>1349</v>
      </c>
      <c r="V505" s="71">
        <v>7490104</v>
      </c>
      <c r="W505" s="71">
        <v>1</v>
      </c>
      <c r="X505" s="71">
        <v>0</v>
      </c>
      <c r="Y505" s="71">
        <v>1</v>
      </c>
      <c r="AA505" s="69" t="s">
        <v>1383</v>
      </c>
      <c r="AB505" s="124">
        <v>8220200</v>
      </c>
      <c r="AC505" s="124">
        <v>1</v>
      </c>
      <c r="AD505" s="124">
        <v>1</v>
      </c>
      <c r="AE505" s="124">
        <v>0</v>
      </c>
    </row>
    <row r="506" spans="1:31" ht="15.75" thickBot="1">
      <c r="A506" s="48" t="s">
        <v>62</v>
      </c>
      <c r="B506" s="96" t="s">
        <v>62</v>
      </c>
      <c r="C506" s="121">
        <v>4803</v>
      </c>
      <c r="D506" s="114"/>
      <c r="E506" s="118" t="s">
        <v>62</v>
      </c>
      <c r="F506" s="119">
        <v>5156</v>
      </c>
      <c r="G506" s="111"/>
      <c r="O506" s="71">
        <v>8299701</v>
      </c>
      <c r="P506" s="69" t="s">
        <v>1388</v>
      </c>
      <c r="Q506" s="71">
        <v>1</v>
      </c>
      <c r="R506" s="71">
        <v>1</v>
      </c>
      <c r="S506" s="71">
        <v>0</v>
      </c>
      <c r="U506" s="100" t="s">
        <v>1351</v>
      </c>
      <c r="V506" s="71">
        <v>7500100</v>
      </c>
      <c r="W506" s="71">
        <v>1</v>
      </c>
      <c r="X506" s="71">
        <v>0</v>
      </c>
      <c r="Y506" s="71">
        <v>1</v>
      </c>
      <c r="AA506" s="69" t="s">
        <v>1388</v>
      </c>
      <c r="AB506" s="124">
        <v>8299701</v>
      </c>
      <c r="AC506" s="124">
        <v>1</v>
      </c>
      <c r="AD506" s="124">
        <v>1</v>
      </c>
      <c r="AE506" s="124">
        <v>0</v>
      </c>
    </row>
    <row r="507" spans="1:31" ht="15.75" thickBot="1">
      <c r="A507" s="48" t="s">
        <v>833</v>
      </c>
      <c r="B507" s="97" t="s">
        <v>833</v>
      </c>
      <c r="C507" s="120">
        <v>12</v>
      </c>
      <c r="D507" s="35"/>
      <c r="E507" s="118" t="s">
        <v>833</v>
      </c>
      <c r="F507" s="118">
        <v>12</v>
      </c>
      <c r="G507" s="109"/>
      <c r="O507" s="71">
        <v>8299706</v>
      </c>
      <c r="P507" s="69" t="s">
        <v>1390</v>
      </c>
      <c r="Q507" s="71">
        <v>1</v>
      </c>
      <c r="R507" s="71">
        <v>1</v>
      </c>
      <c r="S507" s="71">
        <v>0</v>
      </c>
      <c r="U507" s="100" t="s">
        <v>1376</v>
      </c>
      <c r="V507" s="71">
        <v>8121400</v>
      </c>
      <c r="W507" s="71">
        <v>1</v>
      </c>
      <c r="X507" s="71">
        <v>1</v>
      </c>
      <c r="Y507" s="71">
        <v>0</v>
      </c>
      <c r="AA507" s="69" t="s">
        <v>1390</v>
      </c>
      <c r="AB507" s="124">
        <v>8299706</v>
      </c>
      <c r="AC507" s="124">
        <v>1</v>
      </c>
      <c r="AD507" s="124">
        <v>1</v>
      </c>
      <c r="AE507" s="124">
        <v>0</v>
      </c>
    </row>
    <row r="508" spans="1:31" ht="15.75" thickBot="1">
      <c r="A508" s="48" t="s">
        <v>441</v>
      </c>
      <c r="B508" s="96" t="s">
        <v>441</v>
      </c>
      <c r="C508" s="120">
        <v>78</v>
      </c>
      <c r="D508" s="35"/>
      <c r="E508" s="118" t="s">
        <v>441</v>
      </c>
      <c r="F508" s="118">
        <v>87</v>
      </c>
      <c r="G508" s="108"/>
      <c r="O508" s="71">
        <v>8511200</v>
      </c>
      <c r="P508" s="69" t="s">
        <v>1393</v>
      </c>
      <c r="Q508" s="71">
        <v>1</v>
      </c>
      <c r="R508" s="71">
        <v>1</v>
      </c>
      <c r="S508" s="71">
        <v>0</v>
      </c>
      <c r="U508" s="100" t="s">
        <v>1383</v>
      </c>
      <c r="V508" s="71">
        <v>8220200</v>
      </c>
      <c r="W508" s="71">
        <v>1</v>
      </c>
      <c r="X508" s="71">
        <v>1</v>
      </c>
      <c r="Y508" s="71">
        <v>0</v>
      </c>
      <c r="AA508" s="69" t="s">
        <v>1393</v>
      </c>
      <c r="AB508" s="124">
        <v>8511200</v>
      </c>
      <c r="AC508" s="124">
        <v>1</v>
      </c>
      <c r="AD508" s="124">
        <v>1</v>
      </c>
      <c r="AE508" s="124">
        <v>0</v>
      </c>
    </row>
    <row r="509" spans="1:31" ht="15.75" thickBot="1">
      <c r="A509" s="48" t="s">
        <v>898</v>
      </c>
      <c r="B509" s="97" t="s">
        <v>898</v>
      </c>
      <c r="C509" s="120">
        <v>7</v>
      </c>
      <c r="D509" s="35"/>
      <c r="E509" s="118" t="s">
        <v>898</v>
      </c>
      <c r="F509" s="118">
        <v>7</v>
      </c>
      <c r="G509" s="109"/>
      <c r="O509" s="71">
        <v>8512100</v>
      </c>
      <c r="P509" s="69" t="s">
        <v>1394</v>
      </c>
      <c r="Q509" s="71">
        <v>1</v>
      </c>
      <c r="R509" s="71">
        <v>0</v>
      </c>
      <c r="S509" s="71">
        <v>1</v>
      </c>
      <c r="U509" s="100" t="s">
        <v>1388</v>
      </c>
      <c r="V509" s="71">
        <v>8299701</v>
      </c>
      <c r="W509" s="71">
        <v>1</v>
      </c>
      <c r="X509" s="71">
        <v>1</v>
      </c>
      <c r="Y509" s="71">
        <v>0</v>
      </c>
      <c r="AA509" s="69" t="s">
        <v>1394</v>
      </c>
      <c r="AB509" s="124">
        <v>8512100</v>
      </c>
      <c r="AC509" s="124">
        <v>1</v>
      </c>
      <c r="AD509" s="124">
        <v>0</v>
      </c>
      <c r="AE509" s="124">
        <v>1</v>
      </c>
    </row>
    <row r="510" spans="1:31" ht="24" thickBot="1">
      <c r="A510" s="48" t="s">
        <v>639</v>
      </c>
      <c r="B510" s="96" t="s">
        <v>639</v>
      </c>
      <c r="C510" s="120">
        <v>44</v>
      </c>
      <c r="D510" s="35"/>
      <c r="E510" s="118" t="s">
        <v>639</v>
      </c>
      <c r="F510" s="118">
        <v>44</v>
      </c>
      <c r="G510" s="108"/>
      <c r="O510" s="71">
        <v>8650099</v>
      </c>
      <c r="P510" s="69" t="s">
        <v>1406</v>
      </c>
      <c r="Q510" s="71">
        <v>1</v>
      </c>
      <c r="R510" s="71">
        <v>0</v>
      </c>
      <c r="S510" s="71">
        <v>1</v>
      </c>
      <c r="U510" s="100" t="s">
        <v>1390</v>
      </c>
      <c r="V510" s="71">
        <v>8299706</v>
      </c>
      <c r="W510" s="71">
        <v>1</v>
      </c>
      <c r="X510" s="71">
        <v>1</v>
      </c>
      <c r="Y510" s="71">
        <v>0</v>
      </c>
      <c r="AA510" s="69" t="s">
        <v>1406</v>
      </c>
      <c r="AB510" s="124">
        <v>8650099</v>
      </c>
      <c r="AC510" s="124">
        <v>1</v>
      </c>
      <c r="AD510" s="124">
        <v>0</v>
      </c>
      <c r="AE510" s="124">
        <v>1</v>
      </c>
    </row>
    <row r="511" spans="1:31" ht="15.75" thickBot="1">
      <c r="A511" s="48" t="s">
        <v>628</v>
      </c>
      <c r="B511" s="97" t="s">
        <v>628</v>
      </c>
      <c r="C511" s="120">
        <v>43</v>
      </c>
      <c r="D511" s="35"/>
      <c r="E511" s="118" t="s">
        <v>628</v>
      </c>
      <c r="F511" s="118">
        <v>45</v>
      </c>
      <c r="G511" s="109"/>
      <c r="O511" s="71">
        <v>9001904</v>
      </c>
      <c r="P511" s="69" t="s">
        <v>1411</v>
      </c>
      <c r="Q511" s="71">
        <v>1</v>
      </c>
      <c r="R511" s="71">
        <v>1</v>
      </c>
      <c r="S511" s="71">
        <v>0</v>
      </c>
      <c r="U511" s="100" t="s">
        <v>1393</v>
      </c>
      <c r="V511" s="71">
        <v>8511200</v>
      </c>
      <c r="W511" s="71">
        <v>1</v>
      </c>
      <c r="X511" s="71">
        <v>1</v>
      </c>
      <c r="Y511" s="71">
        <v>0</v>
      </c>
      <c r="AA511" s="69" t="s">
        <v>1411</v>
      </c>
      <c r="AB511" s="124">
        <v>9001904</v>
      </c>
      <c r="AC511" s="124">
        <v>1</v>
      </c>
      <c r="AD511" s="124">
        <v>1</v>
      </c>
      <c r="AE511" s="124">
        <v>0</v>
      </c>
    </row>
    <row r="512" spans="1:31" ht="15.75" thickBot="1">
      <c r="A512" s="48" t="s">
        <v>91</v>
      </c>
      <c r="B512" s="96" t="s">
        <v>91</v>
      </c>
      <c r="C512" s="121">
        <v>1121</v>
      </c>
      <c r="D512" s="114"/>
      <c r="E512" s="118" t="s">
        <v>91</v>
      </c>
      <c r="F512" s="119">
        <v>1200</v>
      </c>
      <c r="G512" s="111"/>
      <c r="O512" s="71">
        <v>9001905</v>
      </c>
      <c r="P512" s="69" t="s">
        <v>1412</v>
      </c>
      <c r="Q512" s="71">
        <v>1</v>
      </c>
      <c r="R512" s="71">
        <v>1</v>
      </c>
      <c r="S512" s="71">
        <v>0</v>
      </c>
      <c r="U512" s="100" t="s">
        <v>1394</v>
      </c>
      <c r="V512" s="71">
        <v>8512100</v>
      </c>
      <c r="W512" s="71">
        <v>1</v>
      </c>
      <c r="X512" s="71">
        <v>0</v>
      </c>
      <c r="Y512" s="71">
        <v>1</v>
      </c>
      <c r="AA512" s="69" t="s">
        <v>1412</v>
      </c>
      <c r="AB512" s="124">
        <v>9001905</v>
      </c>
      <c r="AC512" s="124">
        <v>1</v>
      </c>
      <c r="AD512" s="124">
        <v>1</v>
      </c>
      <c r="AE512" s="124">
        <v>0</v>
      </c>
    </row>
    <row r="513" spans="1:33" ht="23.25" thickBot="1">
      <c r="A513" s="48" t="s">
        <v>297</v>
      </c>
      <c r="B513" s="97" t="s">
        <v>297</v>
      </c>
      <c r="C513" s="120">
        <v>174</v>
      </c>
      <c r="D513" s="35"/>
      <c r="E513" s="118" t="s">
        <v>297</v>
      </c>
      <c r="F513" s="118">
        <v>185</v>
      </c>
      <c r="G513" s="109"/>
      <c r="O513" s="71">
        <v>9319199</v>
      </c>
      <c r="P513" s="69" t="s">
        <v>1420</v>
      </c>
      <c r="Q513" s="71">
        <v>1</v>
      </c>
      <c r="R513" s="71">
        <v>0</v>
      </c>
      <c r="S513" s="71">
        <v>1</v>
      </c>
      <c r="U513" s="100" t="s">
        <v>1406</v>
      </c>
      <c r="V513" s="71">
        <v>8650099</v>
      </c>
      <c r="W513" s="71">
        <v>1</v>
      </c>
      <c r="X513" s="71">
        <v>0</v>
      </c>
      <c r="Y513" s="71">
        <v>1</v>
      </c>
      <c r="AA513" s="69" t="s">
        <v>1420</v>
      </c>
      <c r="AB513" s="124">
        <v>9319199</v>
      </c>
      <c r="AC513" s="124">
        <v>1</v>
      </c>
      <c r="AD513" s="124">
        <v>0</v>
      </c>
      <c r="AE513" s="124">
        <v>1</v>
      </c>
    </row>
    <row r="514" spans="1:33" ht="15.75" thickBot="1">
      <c r="A514" s="48" t="s">
        <v>167</v>
      </c>
      <c r="B514" s="96" t="s">
        <v>167</v>
      </c>
      <c r="C514" s="120">
        <v>353</v>
      </c>
      <c r="D514" s="35"/>
      <c r="E514" s="118" t="s">
        <v>167</v>
      </c>
      <c r="F514" s="118">
        <v>360</v>
      </c>
      <c r="G514" s="108"/>
      <c r="O514" s="71">
        <v>9491000</v>
      </c>
      <c r="P514" s="69" t="s">
        <v>1425</v>
      </c>
      <c r="Q514" s="71">
        <v>1</v>
      </c>
      <c r="R514" s="71">
        <v>0</v>
      </c>
      <c r="S514" s="71">
        <v>1</v>
      </c>
      <c r="U514" s="100" t="s">
        <v>1411</v>
      </c>
      <c r="V514" s="71">
        <v>9001904</v>
      </c>
      <c r="W514" s="71">
        <v>1</v>
      </c>
      <c r="X514" s="71">
        <v>1</v>
      </c>
      <c r="Y514" s="71">
        <v>0</v>
      </c>
      <c r="AA514" s="69" t="s">
        <v>1425</v>
      </c>
      <c r="AB514" s="124">
        <v>9491000</v>
      </c>
      <c r="AC514" s="124">
        <v>1</v>
      </c>
      <c r="AD514" s="124">
        <v>0</v>
      </c>
      <c r="AE514" s="124">
        <v>1</v>
      </c>
    </row>
    <row r="515" spans="1:33" ht="15.75" thickBot="1">
      <c r="A515" s="48" t="s">
        <v>861</v>
      </c>
      <c r="B515" s="97" t="s">
        <v>861</v>
      </c>
      <c r="C515" s="120">
        <v>11</v>
      </c>
      <c r="D515" s="35"/>
      <c r="E515" s="118" t="s">
        <v>861</v>
      </c>
      <c r="F515" s="118">
        <v>11</v>
      </c>
      <c r="G515" s="109"/>
      <c r="O515" s="71">
        <v>9493600</v>
      </c>
      <c r="P515" s="69" t="s">
        <v>1426</v>
      </c>
      <c r="Q515" s="71">
        <v>1</v>
      </c>
      <c r="R515" s="71">
        <v>0</v>
      </c>
      <c r="S515" s="71">
        <v>1</v>
      </c>
      <c r="U515" s="100" t="s">
        <v>1412</v>
      </c>
      <c r="V515" s="71">
        <v>9001905</v>
      </c>
      <c r="W515" s="71">
        <v>1</v>
      </c>
      <c r="X515" s="71">
        <v>1</v>
      </c>
      <c r="Y515" s="71">
        <v>0</v>
      </c>
      <c r="AA515" s="69" t="s">
        <v>1426</v>
      </c>
      <c r="AB515" s="124">
        <v>9493600</v>
      </c>
      <c r="AC515" s="124">
        <v>1</v>
      </c>
      <c r="AD515" s="124">
        <v>0</v>
      </c>
      <c r="AE515" s="124">
        <v>1</v>
      </c>
    </row>
    <row r="516" spans="1:33" ht="15.75" thickBot="1">
      <c r="A516" s="48" t="s">
        <v>112</v>
      </c>
      <c r="B516" s="96" t="s">
        <v>112</v>
      </c>
      <c r="C516" s="120">
        <v>763</v>
      </c>
      <c r="D516" s="35"/>
      <c r="E516" s="118" t="s">
        <v>112</v>
      </c>
      <c r="F516" s="118">
        <v>812</v>
      </c>
      <c r="G516" s="108"/>
      <c r="O516" s="71">
        <v>9609204</v>
      </c>
      <c r="P516" s="69" t="s">
        <v>1447</v>
      </c>
      <c r="Q516" s="71">
        <v>1</v>
      </c>
      <c r="R516" s="71">
        <v>1</v>
      </c>
      <c r="S516" s="71">
        <v>0</v>
      </c>
      <c r="U516" s="100" t="s">
        <v>1420</v>
      </c>
      <c r="V516" s="71">
        <v>9319199</v>
      </c>
      <c r="W516" s="71">
        <v>1</v>
      </c>
      <c r="X516" s="71">
        <v>0</v>
      </c>
      <c r="Y516" s="71">
        <v>1</v>
      </c>
      <c r="AA516" s="69" t="s">
        <v>1447</v>
      </c>
      <c r="AB516" s="124">
        <v>9609204</v>
      </c>
      <c r="AC516" s="124">
        <v>1</v>
      </c>
      <c r="AD516" s="124">
        <v>1</v>
      </c>
      <c r="AE516" s="124">
        <v>0</v>
      </c>
    </row>
    <row r="517" spans="1:33" ht="15.75" customHeight="1" thickBot="1">
      <c r="A517" s="48" t="s">
        <v>686</v>
      </c>
      <c r="B517" s="97" t="s">
        <v>686</v>
      </c>
      <c r="C517" s="120">
        <v>33</v>
      </c>
      <c r="D517" s="35"/>
      <c r="E517" s="118" t="s">
        <v>686</v>
      </c>
      <c r="F517" s="118">
        <v>36</v>
      </c>
      <c r="G517" s="109"/>
      <c r="O517" s="261" t="s">
        <v>27</v>
      </c>
      <c r="P517" s="262"/>
      <c r="Q517" s="51">
        <f>SUM(Q4:Q516)</f>
        <v>210979</v>
      </c>
      <c r="R517" s="51">
        <f>SUM(R4:R516)</f>
        <v>112941</v>
      </c>
      <c r="S517" s="51">
        <f>SUM(S4:S516)</f>
        <v>98038</v>
      </c>
      <c r="U517" s="100" t="s">
        <v>1425</v>
      </c>
      <c r="V517" s="71">
        <v>9491000</v>
      </c>
      <c r="W517" s="71">
        <v>1</v>
      </c>
      <c r="X517" s="71">
        <v>0</v>
      </c>
      <c r="Y517" s="71">
        <v>1</v>
      </c>
      <c r="AA517" s="126"/>
      <c r="AB517" s="126"/>
      <c r="AC517" s="127">
        <f>SUM(AC4:AC516)</f>
        <v>230049</v>
      </c>
      <c r="AD517" s="127">
        <f>SUM(AD4:AD516)</f>
        <v>123225</v>
      </c>
      <c r="AE517" s="127">
        <f>SUM(AE4:AE516)</f>
        <v>106824</v>
      </c>
    </row>
    <row r="518" spans="1:33" ht="23.25" thickBot="1">
      <c r="A518" s="48" t="s">
        <v>620</v>
      </c>
      <c r="B518" s="96" t="s">
        <v>620</v>
      </c>
      <c r="C518" s="120">
        <v>38</v>
      </c>
      <c r="D518" s="35"/>
      <c r="E518" s="118" t="s">
        <v>620</v>
      </c>
      <c r="F518" s="118">
        <v>43</v>
      </c>
      <c r="G518" s="108"/>
      <c r="P518" s="61"/>
      <c r="U518" s="100" t="s">
        <v>1426</v>
      </c>
      <c r="V518" s="71">
        <v>9493600</v>
      </c>
      <c r="W518" s="71">
        <v>1</v>
      </c>
      <c r="X518" s="71">
        <v>0</v>
      </c>
      <c r="Y518" s="71">
        <v>1</v>
      </c>
      <c r="AG518" s="123"/>
    </row>
    <row r="519" spans="1:33" ht="23.25" thickBot="1">
      <c r="A519" s="48" t="s">
        <v>540</v>
      </c>
      <c r="B519" s="97" t="s">
        <v>540</v>
      </c>
      <c r="C519" s="120">
        <v>61</v>
      </c>
      <c r="D519" s="35"/>
      <c r="E519" s="118" t="s">
        <v>540</v>
      </c>
      <c r="F519" s="118">
        <v>64</v>
      </c>
      <c r="G519" s="109"/>
      <c r="P519" s="61"/>
      <c r="U519" s="100" t="s">
        <v>1447</v>
      </c>
      <c r="V519" s="71">
        <v>9609204</v>
      </c>
      <c r="W519" s="71">
        <v>1</v>
      </c>
      <c r="X519" s="71">
        <v>1</v>
      </c>
      <c r="Y519" s="71">
        <v>0</v>
      </c>
    </row>
    <row r="520" spans="1:33" ht="15.75" thickBot="1">
      <c r="A520" s="48" t="s">
        <v>592</v>
      </c>
      <c r="B520" s="96" t="s">
        <v>592</v>
      </c>
      <c r="C520" s="120">
        <v>50</v>
      </c>
      <c r="D520" s="35"/>
      <c r="E520" s="118" t="s">
        <v>592</v>
      </c>
      <c r="F520" s="118">
        <v>50</v>
      </c>
      <c r="G520" s="108"/>
      <c r="P520" s="61"/>
      <c r="U520" s="269" t="s">
        <v>27</v>
      </c>
      <c r="V520" s="270"/>
      <c r="W520" s="101">
        <f>SUM(W4:W519)</f>
        <v>222591</v>
      </c>
      <c r="X520" s="101">
        <f>SUM(X4:X519)</f>
        <v>119152</v>
      </c>
      <c r="Y520" s="101">
        <f>SUM(Y4:Y519)</f>
        <v>103439</v>
      </c>
    </row>
    <row r="521" spans="1:33" ht="15.75" thickBot="1">
      <c r="A521" s="48" t="s">
        <v>142</v>
      </c>
      <c r="B521" s="97" t="s">
        <v>142</v>
      </c>
      <c r="C521" s="120">
        <v>502</v>
      </c>
      <c r="D521" s="35"/>
      <c r="E521" s="118" t="s">
        <v>142</v>
      </c>
      <c r="F521" s="118">
        <v>526</v>
      </c>
      <c r="G521" s="109"/>
      <c r="Z521" s="8"/>
    </row>
    <row r="522" spans="1:33" ht="15.75" thickBot="1">
      <c r="A522" s="48" t="s">
        <v>737</v>
      </c>
      <c r="B522" s="96" t="s">
        <v>737</v>
      </c>
      <c r="C522" s="120">
        <v>26</v>
      </c>
      <c r="D522" s="35"/>
      <c r="E522" s="118" t="s">
        <v>737</v>
      </c>
      <c r="F522" s="118">
        <v>27</v>
      </c>
      <c r="G522" s="108"/>
    </row>
    <row r="523" spans="1:33" ht="15.75" thickBot="1">
      <c r="A523" s="48" t="s">
        <v>738</v>
      </c>
      <c r="B523" s="97" t="s">
        <v>738</v>
      </c>
      <c r="C523" s="120">
        <v>24</v>
      </c>
      <c r="D523" s="35"/>
      <c r="E523" s="118" t="s">
        <v>738</v>
      </c>
      <c r="F523" s="118">
        <v>24</v>
      </c>
      <c r="G523" s="109"/>
    </row>
    <row r="524" spans="1:33" ht="15.75" thickBot="1">
      <c r="A524" s="48" t="s">
        <v>283</v>
      </c>
      <c r="B524" s="96" t="s">
        <v>283</v>
      </c>
      <c r="C524" s="120">
        <v>165</v>
      </c>
      <c r="D524" s="35"/>
      <c r="E524" s="118" t="s">
        <v>283</v>
      </c>
      <c r="F524" s="118">
        <v>171</v>
      </c>
      <c r="G524" s="108"/>
    </row>
    <row r="525" spans="1:33" ht="15.75" thickBot="1">
      <c r="A525" s="48" t="s">
        <v>104</v>
      </c>
      <c r="B525" s="97" t="s">
        <v>104</v>
      </c>
      <c r="C525" s="120">
        <v>959</v>
      </c>
      <c r="D525" s="35"/>
      <c r="E525" s="118" t="s">
        <v>104</v>
      </c>
      <c r="F525" s="119">
        <v>1016</v>
      </c>
      <c r="G525" s="109"/>
    </row>
    <row r="526" spans="1:33" ht="15.75" thickBot="1">
      <c r="A526" s="48" t="s">
        <v>808</v>
      </c>
      <c r="B526" s="96" t="s">
        <v>808</v>
      </c>
      <c r="C526" s="120">
        <v>15</v>
      </c>
      <c r="D526" s="35"/>
      <c r="E526" s="118" t="s">
        <v>808</v>
      </c>
      <c r="F526" s="118">
        <v>15</v>
      </c>
      <c r="G526" s="108"/>
    </row>
    <row r="527" spans="1:33" ht="15.75" thickBot="1">
      <c r="A527" s="48" t="s">
        <v>246</v>
      </c>
      <c r="B527" s="97" t="s">
        <v>246</v>
      </c>
      <c r="C527" s="120">
        <v>212</v>
      </c>
      <c r="D527" s="35"/>
      <c r="E527" s="118" t="s">
        <v>246</v>
      </c>
      <c r="F527" s="118">
        <v>229</v>
      </c>
      <c r="G527" s="109"/>
    </row>
    <row r="528" spans="1:33" ht="15.75" thickBot="1">
      <c r="A528" s="48" t="s">
        <v>593</v>
      </c>
      <c r="B528" s="96" t="s">
        <v>593</v>
      </c>
      <c r="C528" s="120">
        <v>53</v>
      </c>
      <c r="D528" s="35"/>
      <c r="E528" s="118" t="s">
        <v>593</v>
      </c>
      <c r="F528" s="118">
        <v>56</v>
      </c>
      <c r="G528" s="108"/>
    </row>
    <row r="529" spans="1:7" ht="15.75" thickBot="1">
      <c r="A529" s="48" t="s">
        <v>219</v>
      </c>
      <c r="B529" s="97" t="s">
        <v>219</v>
      </c>
      <c r="C529" s="120">
        <v>242</v>
      </c>
      <c r="D529" s="35"/>
      <c r="E529" s="118" t="s">
        <v>219</v>
      </c>
      <c r="F529" s="118">
        <v>252</v>
      </c>
      <c r="G529" s="109"/>
    </row>
    <row r="530" spans="1:7" ht="15.75" thickBot="1">
      <c r="A530" s="48" t="s">
        <v>115</v>
      </c>
      <c r="B530" s="96" t="s">
        <v>115</v>
      </c>
      <c r="C530" s="120">
        <v>765</v>
      </c>
      <c r="D530" s="35"/>
      <c r="E530" s="118" t="s">
        <v>115</v>
      </c>
      <c r="F530" s="118">
        <v>826</v>
      </c>
      <c r="G530" s="108"/>
    </row>
    <row r="531" spans="1:7" ht="15.75" thickBot="1">
      <c r="A531" s="48" t="s">
        <v>486</v>
      </c>
      <c r="B531" s="97" t="s">
        <v>486</v>
      </c>
      <c r="C531" s="120">
        <v>69</v>
      </c>
      <c r="D531" s="35"/>
      <c r="E531" s="118" t="s">
        <v>486</v>
      </c>
      <c r="F531" s="118">
        <v>76</v>
      </c>
      <c r="G531" s="109"/>
    </row>
    <row r="532" spans="1:7" ht="15.75" thickBot="1">
      <c r="A532" s="48" t="s">
        <v>299</v>
      </c>
      <c r="B532" s="96" t="s">
        <v>299</v>
      </c>
      <c r="C532" s="120">
        <v>165</v>
      </c>
      <c r="D532" s="35"/>
      <c r="E532" s="118" t="s">
        <v>299</v>
      </c>
      <c r="F532" s="118">
        <v>173</v>
      </c>
      <c r="G532" s="108"/>
    </row>
    <row r="533" spans="1:7" ht="15.75" thickBot="1">
      <c r="A533" s="48" t="s">
        <v>461</v>
      </c>
      <c r="B533" s="97" t="s">
        <v>461</v>
      </c>
      <c r="C533" s="120">
        <v>71</v>
      </c>
      <c r="D533" s="35"/>
      <c r="E533" s="118" t="s">
        <v>461</v>
      </c>
      <c r="F533" s="118">
        <v>76</v>
      </c>
      <c r="G533" s="109"/>
    </row>
    <row r="534" spans="1:7" ht="15.75" thickBot="1">
      <c r="A534" s="48" t="s">
        <v>809</v>
      </c>
      <c r="B534" s="96" t="s">
        <v>809</v>
      </c>
      <c r="C534" s="120">
        <v>14</v>
      </c>
      <c r="D534" s="35"/>
      <c r="E534" s="118" t="s">
        <v>809</v>
      </c>
      <c r="F534" s="118">
        <v>14</v>
      </c>
      <c r="G534" s="108"/>
    </row>
    <row r="535" spans="1:7" ht="15.75" thickBot="1">
      <c r="A535" s="48" t="s">
        <v>767</v>
      </c>
      <c r="B535" s="97" t="s">
        <v>767</v>
      </c>
      <c r="C535" s="120">
        <v>23</v>
      </c>
      <c r="D535" s="35"/>
      <c r="E535" s="118" t="s">
        <v>767</v>
      </c>
      <c r="F535" s="118">
        <v>25</v>
      </c>
      <c r="G535" s="109"/>
    </row>
    <row r="536" spans="1:7" ht="15.75" thickBot="1">
      <c r="A536" s="48" t="s">
        <v>884</v>
      </c>
      <c r="B536" s="96" t="s">
        <v>884</v>
      </c>
      <c r="C536" s="120">
        <v>8</v>
      </c>
      <c r="D536" s="35"/>
      <c r="E536" s="118" t="s">
        <v>884</v>
      </c>
      <c r="F536" s="118">
        <v>10</v>
      </c>
      <c r="G536" s="108"/>
    </row>
    <row r="537" spans="1:7" ht="15.75" thickBot="1">
      <c r="A537" s="48" t="s">
        <v>784</v>
      </c>
      <c r="B537" s="97" t="s">
        <v>784</v>
      </c>
      <c r="C537" s="120">
        <v>18</v>
      </c>
      <c r="D537" s="35"/>
      <c r="E537" s="118" t="s">
        <v>784</v>
      </c>
      <c r="F537" s="118">
        <v>20</v>
      </c>
      <c r="G537" s="109"/>
    </row>
    <row r="538" spans="1:7" ht="15.75" thickBot="1">
      <c r="A538" s="48" t="s">
        <v>168</v>
      </c>
      <c r="B538" s="96" t="s">
        <v>168</v>
      </c>
      <c r="C538" s="120">
        <v>355</v>
      </c>
      <c r="D538" s="35"/>
      <c r="E538" s="118" t="s">
        <v>168</v>
      </c>
      <c r="F538" s="118">
        <v>371</v>
      </c>
      <c r="G538" s="108"/>
    </row>
    <row r="539" spans="1:7" ht="15.75" thickBot="1">
      <c r="A539" s="48" t="s">
        <v>696</v>
      </c>
      <c r="B539" s="97" t="s">
        <v>696</v>
      </c>
      <c r="C539" s="120">
        <v>27</v>
      </c>
      <c r="D539" s="35"/>
      <c r="E539" s="118" t="s">
        <v>696</v>
      </c>
      <c r="F539" s="118">
        <v>27</v>
      </c>
      <c r="G539" s="109"/>
    </row>
    <row r="540" spans="1:7" ht="15.75" thickBot="1">
      <c r="A540" s="48" t="s">
        <v>870</v>
      </c>
      <c r="B540" s="96" t="s">
        <v>870</v>
      </c>
      <c r="C540" s="120">
        <v>13</v>
      </c>
      <c r="D540" s="35"/>
      <c r="E540" s="118" t="s">
        <v>870</v>
      </c>
      <c r="F540" s="118">
        <v>13</v>
      </c>
      <c r="G540" s="108"/>
    </row>
    <row r="541" spans="1:7" ht="15.75" thickBot="1">
      <c r="A541" s="48" t="s">
        <v>480</v>
      </c>
      <c r="B541" s="97" t="s">
        <v>480</v>
      </c>
      <c r="C541" s="120">
        <v>73</v>
      </c>
      <c r="D541" s="35"/>
      <c r="E541" s="118" t="s">
        <v>480</v>
      </c>
      <c r="F541" s="118">
        <v>77</v>
      </c>
      <c r="G541" s="109"/>
    </row>
    <row r="542" spans="1:7" ht="15.75" thickBot="1">
      <c r="A542" s="48" t="s">
        <v>640</v>
      </c>
      <c r="B542" s="96" t="s">
        <v>640</v>
      </c>
      <c r="C542" s="120">
        <v>40</v>
      </c>
      <c r="D542" s="35"/>
      <c r="E542" s="118" t="s">
        <v>640</v>
      </c>
      <c r="F542" s="118">
        <v>42</v>
      </c>
      <c r="G542" s="108"/>
    </row>
    <row r="543" spans="1:7" ht="15.75" thickBot="1">
      <c r="A543" s="48" t="s">
        <v>162</v>
      </c>
      <c r="B543" s="97" t="s">
        <v>162</v>
      </c>
      <c r="C543" s="120">
        <v>388</v>
      </c>
      <c r="D543" s="35"/>
      <c r="E543" s="118" t="s">
        <v>162</v>
      </c>
      <c r="F543" s="118">
        <v>404</v>
      </c>
      <c r="G543" s="109"/>
    </row>
    <row r="544" spans="1:7" ht="15.75" thickBot="1">
      <c r="A544" s="48" t="s">
        <v>173</v>
      </c>
      <c r="B544" s="96" t="s">
        <v>173</v>
      </c>
      <c r="C544" s="120">
        <v>364</v>
      </c>
      <c r="D544" s="35"/>
      <c r="E544" s="118" t="s">
        <v>173</v>
      </c>
      <c r="F544" s="118">
        <v>391</v>
      </c>
      <c r="G544" s="108"/>
    </row>
    <row r="545" spans="1:7" ht="15.75" thickBot="1">
      <c r="A545" s="48" t="s">
        <v>96</v>
      </c>
      <c r="B545" s="97" t="s">
        <v>96</v>
      </c>
      <c r="C545" s="121">
        <v>1071</v>
      </c>
      <c r="D545" s="114"/>
      <c r="E545" s="118" t="s">
        <v>96</v>
      </c>
      <c r="F545" s="119">
        <v>1173</v>
      </c>
      <c r="G545" s="110"/>
    </row>
    <row r="546" spans="1:7" ht="15.75" thickBot="1">
      <c r="A546" s="48" t="s">
        <v>516</v>
      </c>
      <c r="B546" s="96" t="s">
        <v>516</v>
      </c>
      <c r="C546" s="120">
        <v>62</v>
      </c>
      <c r="D546" s="35"/>
      <c r="E546" s="118" t="s">
        <v>516</v>
      </c>
      <c r="F546" s="118">
        <v>65</v>
      </c>
      <c r="G546" s="108"/>
    </row>
    <row r="547" spans="1:7" ht="15.75" thickBot="1">
      <c r="A547" s="48" t="s">
        <v>810</v>
      </c>
      <c r="B547" s="97" t="s">
        <v>810</v>
      </c>
      <c r="C547" s="120">
        <v>15</v>
      </c>
      <c r="D547" s="35"/>
      <c r="E547" s="118" t="s">
        <v>810</v>
      </c>
      <c r="F547" s="118">
        <v>19</v>
      </c>
      <c r="G547" s="109"/>
    </row>
    <row r="548" spans="1:7" ht="15.75" thickBot="1">
      <c r="A548" s="48" t="s">
        <v>343</v>
      </c>
      <c r="B548" s="96" t="s">
        <v>343</v>
      </c>
      <c r="C548" s="120">
        <v>123</v>
      </c>
      <c r="D548" s="35"/>
      <c r="E548" s="118" t="s">
        <v>343</v>
      </c>
      <c r="F548" s="118">
        <v>129</v>
      </c>
      <c r="G548" s="108"/>
    </row>
    <row r="549" spans="1:7" ht="15.75" thickBot="1">
      <c r="A549" s="48" t="s">
        <v>881</v>
      </c>
      <c r="B549" s="97" t="s">
        <v>881</v>
      </c>
      <c r="C549" s="120">
        <v>8</v>
      </c>
      <c r="D549" s="35"/>
      <c r="E549" s="118" t="s">
        <v>881</v>
      </c>
      <c r="F549" s="118">
        <v>8</v>
      </c>
      <c r="G549" s="109"/>
    </row>
    <row r="550" spans="1:7" ht="15.75" thickBot="1">
      <c r="A550" s="48" t="s">
        <v>532</v>
      </c>
      <c r="B550" s="96" t="s">
        <v>532</v>
      </c>
      <c r="C550" s="120">
        <v>53</v>
      </c>
      <c r="D550" s="35"/>
      <c r="E550" s="118" t="s">
        <v>532</v>
      </c>
      <c r="F550" s="118">
        <v>59</v>
      </c>
      <c r="G550" s="108"/>
    </row>
    <row r="551" spans="1:7" ht="15.75" thickBot="1">
      <c r="A551" s="48" t="s">
        <v>340</v>
      </c>
      <c r="B551" s="97" t="s">
        <v>340</v>
      </c>
      <c r="C551" s="120">
        <v>133</v>
      </c>
      <c r="D551" s="35"/>
      <c r="E551" s="118" t="s">
        <v>340</v>
      </c>
      <c r="F551" s="118">
        <v>137</v>
      </c>
      <c r="G551" s="109"/>
    </row>
    <row r="552" spans="1:7" ht="15.75" thickBot="1">
      <c r="A552" s="48" t="s">
        <v>727</v>
      </c>
      <c r="B552" s="96" t="s">
        <v>727</v>
      </c>
      <c r="C552" s="120">
        <v>27</v>
      </c>
      <c r="D552" s="35"/>
      <c r="E552" s="118" t="s">
        <v>727</v>
      </c>
      <c r="F552" s="118">
        <v>27</v>
      </c>
      <c r="G552" s="108"/>
    </row>
    <row r="553" spans="1:7" ht="15.75" thickBot="1">
      <c r="A553" s="48" t="s">
        <v>641</v>
      </c>
      <c r="B553" s="97" t="s">
        <v>641</v>
      </c>
      <c r="C553" s="120">
        <v>35</v>
      </c>
      <c r="D553" s="35"/>
      <c r="E553" s="118" t="s">
        <v>641</v>
      </c>
      <c r="F553" s="118">
        <v>38</v>
      </c>
      <c r="G553" s="109"/>
    </row>
    <row r="554" spans="1:7" ht="15.75" thickBot="1">
      <c r="A554" s="48" t="s">
        <v>721</v>
      </c>
      <c r="B554" s="96" t="s">
        <v>721</v>
      </c>
      <c r="C554" s="120">
        <v>24</v>
      </c>
      <c r="D554" s="35"/>
      <c r="E554" s="118" t="s">
        <v>721</v>
      </c>
      <c r="F554" s="118">
        <v>24</v>
      </c>
      <c r="G554" s="108"/>
    </row>
    <row r="555" spans="1:7" ht="15.75" thickBot="1">
      <c r="A555" s="48" t="s">
        <v>255</v>
      </c>
      <c r="B555" s="97" t="s">
        <v>255</v>
      </c>
      <c r="C555" s="120">
        <v>202</v>
      </c>
      <c r="D555" s="35"/>
      <c r="E555" s="118" t="s">
        <v>255</v>
      </c>
      <c r="F555" s="118">
        <v>215</v>
      </c>
      <c r="G555" s="109"/>
    </row>
    <row r="556" spans="1:7" ht="15.75" thickBot="1">
      <c r="A556" s="48" t="s">
        <v>109</v>
      </c>
      <c r="B556" s="96" t="s">
        <v>109</v>
      </c>
      <c r="C556" s="120">
        <v>790</v>
      </c>
      <c r="D556" s="35"/>
      <c r="E556" s="118" t="s">
        <v>109</v>
      </c>
      <c r="F556" s="118">
        <v>844</v>
      </c>
      <c r="G556" s="108"/>
    </row>
    <row r="557" spans="1:7" ht="15.75" thickBot="1">
      <c r="A557" s="48" t="s">
        <v>80</v>
      </c>
      <c r="B557" s="97" t="s">
        <v>80</v>
      </c>
      <c r="C557" s="121">
        <v>1709</v>
      </c>
      <c r="D557" s="114"/>
      <c r="E557" s="118" t="s">
        <v>80</v>
      </c>
      <c r="F557" s="119">
        <v>1813</v>
      </c>
      <c r="G557" s="110"/>
    </row>
    <row r="558" spans="1:7" ht="15.75" thickBot="1">
      <c r="A558" s="48" t="s">
        <v>209</v>
      </c>
      <c r="B558" s="96" t="s">
        <v>209</v>
      </c>
      <c r="C558" s="120">
        <v>256</v>
      </c>
      <c r="D558" s="35"/>
      <c r="E558" s="118" t="s">
        <v>209</v>
      </c>
      <c r="F558" s="118">
        <v>271</v>
      </c>
      <c r="G558" s="108"/>
    </row>
    <row r="559" spans="1:7" ht="15.75" thickBot="1">
      <c r="A559" s="48" t="s">
        <v>187</v>
      </c>
      <c r="B559" s="97" t="s">
        <v>187</v>
      </c>
      <c r="C559" s="120">
        <v>330</v>
      </c>
      <c r="D559" s="35"/>
      <c r="E559" s="118" t="s">
        <v>187</v>
      </c>
      <c r="F559" s="118">
        <v>337</v>
      </c>
      <c r="G559" s="109"/>
    </row>
    <row r="560" spans="1:7" ht="15.75" thickBot="1">
      <c r="A560" s="48" t="s">
        <v>278</v>
      </c>
      <c r="B560" s="96" t="s">
        <v>278</v>
      </c>
      <c r="C560" s="120">
        <v>178</v>
      </c>
      <c r="D560" s="35"/>
      <c r="E560" s="118" t="s">
        <v>278</v>
      </c>
      <c r="F560" s="118">
        <v>192</v>
      </c>
      <c r="G560" s="108"/>
    </row>
    <row r="561" spans="1:7" ht="15.75" thickBot="1">
      <c r="A561" s="48" t="s">
        <v>288</v>
      </c>
      <c r="B561" s="97" t="s">
        <v>288</v>
      </c>
      <c r="C561" s="120">
        <v>165</v>
      </c>
      <c r="D561" s="35"/>
      <c r="E561" s="118" t="s">
        <v>288</v>
      </c>
      <c r="F561" s="118">
        <v>176</v>
      </c>
      <c r="G561" s="109"/>
    </row>
    <row r="562" spans="1:7" ht="15.75" thickBot="1">
      <c r="A562" s="48" t="s">
        <v>649</v>
      </c>
      <c r="B562" s="96" t="s">
        <v>649</v>
      </c>
      <c r="C562" s="120">
        <v>37</v>
      </c>
      <c r="D562" s="35"/>
      <c r="E562" s="118" t="s">
        <v>649</v>
      </c>
      <c r="F562" s="118">
        <v>38</v>
      </c>
      <c r="G562" s="108"/>
    </row>
    <row r="563" spans="1:7" ht="15.75" thickBot="1">
      <c r="A563" s="48" t="s">
        <v>871</v>
      </c>
      <c r="B563" s="97" t="s">
        <v>871</v>
      </c>
      <c r="C563" s="120">
        <v>9</v>
      </c>
      <c r="D563" s="35"/>
      <c r="E563" s="118" t="s">
        <v>871</v>
      </c>
      <c r="F563" s="118">
        <v>9</v>
      </c>
      <c r="G563" s="109"/>
    </row>
    <row r="564" spans="1:7" ht="15.75" thickBot="1">
      <c r="A564" s="48" t="s">
        <v>902</v>
      </c>
      <c r="B564" s="96" t="s">
        <v>902</v>
      </c>
      <c r="C564" s="120">
        <v>6</v>
      </c>
      <c r="D564" s="35"/>
      <c r="E564" s="118" t="s">
        <v>902</v>
      </c>
      <c r="F564" s="118">
        <v>6</v>
      </c>
      <c r="G564" s="108"/>
    </row>
    <row r="565" spans="1:7" ht="15.75" thickBot="1">
      <c r="A565" s="48" t="s">
        <v>83</v>
      </c>
      <c r="B565" s="97" t="s">
        <v>83</v>
      </c>
      <c r="C565" s="121">
        <v>1435</v>
      </c>
      <c r="D565" s="114"/>
      <c r="E565" s="118" t="s">
        <v>83</v>
      </c>
      <c r="F565" s="119">
        <v>1517</v>
      </c>
      <c r="G565" s="110"/>
    </row>
    <row r="566" spans="1:7" ht="15.75" thickBot="1">
      <c r="A566" s="48" t="s">
        <v>885</v>
      </c>
      <c r="B566" s="96" t="s">
        <v>885</v>
      </c>
      <c r="C566" s="120">
        <v>9</v>
      </c>
      <c r="D566" s="35"/>
      <c r="E566" s="118" t="s">
        <v>885</v>
      </c>
      <c r="F566" s="118">
        <v>9</v>
      </c>
      <c r="G566" s="108"/>
    </row>
    <row r="567" spans="1:7" ht="15.75" thickBot="1">
      <c r="A567" s="48" t="s">
        <v>77</v>
      </c>
      <c r="B567" s="97" t="s">
        <v>77</v>
      </c>
      <c r="C567" s="121">
        <v>1662</v>
      </c>
      <c r="D567" s="114"/>
      <c r="E567" s="118" t="s">
        <v>77</v>
      </c>
      <c r="F567" s="119">
        <v>1747</v>
      </c>
      <c r="G567" s="110"/>
    </row>
    <row r="568" spans="1:7" ht="15.75" thickBot="1">
      <c r="A568" s="48" t="s">
        <v>122</v>
      </c>
      <c r="B568" s="96" t="s">
        <v>122</v>
      </c>
      <c r="C568" s="120">
        <v>659</v>
      </c>
      <c r="D568" s="35"/>
      <c r="E568" s="118" t="s">
        <v>122</v>
      </c>
      <c r="F568" s="118">
        <v>687</v>
      </c>
      <c r="G568" s="108"/>
    </row>
    <row r="569" spans="1:7" ht="15.75" thickBot="1">
      <c r="A569" s="48" t="s">
        <v>420</v>
      </c>
      <c r="B569" s="97" t="s">
        <v>420</v>
      </c>
      <c r="C569" s="120">
        <v>88</v>
      </c>
      <c r="D569" s="35"/>
      <c r="E569" s="118" t="s">
        <v>420</v>
      </c>
      <c r="F569" s="118">
        <v>88</v>
      </c>
      <c r="G569" s="109"/>
    </row>
    <row r="570" spans="1:7" ht="15.75" thickBot="1">
      <c r="A570" s="48" t="s">
        <v>650</v>
      </c>
      <c r="B570" s="96" t="s">
        <v>650</v>
      </c>
      <c r="C570" s="120">
        <v>35</v>
      </c>
      <c r="D570" s="35"/>
      <c r="E570" s="118" t="s">
        <v>650</v>
      </c>
      <c r="F570" s="118">
        <v>37</v>
      </c>
      <c r="G570" s="108"/>
    </row>
    <row r="571" spans="1:7" ht="15.75" thickBot="1">
      <c r="A571" s="48" t="s">
        <v>817</v>
      </c>
      <c r="B571" s="97" t="s">
        <v>817</v>
      </c>
      <c r="C571" s="120">
        <v>17</v>
      </c>
      <c r="D571" s="35"/>
      <c r="E571" s="118" t="s">
        <v>817</v>
      </c>
      <c r="F571" s="118">
        <v>21</v>
      </c>
      <c r="G571" s="109"/>
    </row>
    <row r="572" spans="1:7" ht="15.75" thickBot="1">
      <c r="A572" s="48" t="s">
        <v>301</v>
      </c>
      <c r="B572" s="96" t="s">
        <v>301</v>
      </c>
      <c r="C572" s="120">
        <v>156</v>
      </c>
      <c r="D572" s="35"/>
      <c r="E572" s="118" t="s">
        <v>301</v>
      </c>
      <c r="F572" s="118">
        <v>163</v>
      </c>
      <c r="G572" s="108"/>
    </row>
    <row r="573" spans="1:7" ht="15.75" thickBot="1">
      <c r="A573" s="48" t="s">
        <v>372</v>
      </c>
      <c r="B573" s="97" t="s">
        <v>372</v>
      </c>
      <c r="C573" s="120">
        <v>110</v>
      </c>
      <c r="D573" s="35"/>
      <c r="E573" s="118" t="s">
        <v>372</v>
      </c>
      <c r="F573" s="118">
        <v>118</v>
      </c>
      <c r="G573" s="109"/>
    </row>
    <row r="574" spans="1:7" ht="15.75" thickBot="1">
      <c r="A574" s="48" t="s">
        <v>218</v>
      </c>
      <c r="B574" s="96" t="s">
        <v>218</v>
      </c>
      <c r="C574" s="120">
        <v>253</v>
      </c>
      <c r="D574" s="35"/>
      <c r="E574" s="118" t="s">
        <v>218</v>
      </c>
      <c r="F574" s="118">
        <v>261</v>
      </c>
      <c r="G574" s="108"/>
    </row>
    <row r="575" spans="1:7" ht="15.75" thickBot="1">
      <c r="A575" s="48" t="s">
        <v>728</v>
      </c>
      <c r="B575" s="97" t="s">
        <v>728</v>
      </c>
      <c r="C575" s="120">
        <v>26</v>
      </c>
      <c r="D575" s="35"/>
      <c r="E575" s="118" t="s">
        <v>728</v>
      </c>
      <c r="F575" s="118">
        <v>26</v>
      </c>
      <c r="G575" s="109"/>
    </row>
    <row r="576" spans="1:7" ht="15.75" thickBot="1">
      <c r="A576" s="48" t="s">
        <v>892</v>
      </c>
      <c r="B576" s="96" t="s">
        <v>892</v>
      </c>
      <c r="C576" s="120">
        <v>7</v>
      </c>
      <c r="D576" s="35"/>
      <c r="E576" s="118" t="s">
        <v>892</v>
      </c>
      <c r="F576" s="118">
        <v>7</v>
      </c>
      <c r="G576" s="108"/>
    </row>
    <row r="577" spans="1:7" ht="15.75" thickBot="1">
      <c r="A577" s="48" t="s">
        <v>642</v>
      </c>
      <c r="B577" s="97" t="s">
        <v>642</v>
      </c>
      <c r="C577" s="120">
        <v>37</v>
      </c>
      <c r="D577" s="35"/>
      <c r="E577" s="118" t="s">
        <v>642</v>
      </c>
      <c r="F577" s="118">
        <v>39</v>
      </c>
      <c r="G577" s="109"/>
    </row>
    <row r="578" spans="1:7" ht="15.75" thickBot="1">
      <c r="A578" s="48" t="s">
        <v>711</v>
      </c>
      <c r="B578" s="96" t="s">
        <v>711</v>
      </c>
      <c r="C578" s="120">
        <v>25</v>
      </c>
      <c r="D578" s="35"/>
      <c r="E578" s="118" t="s">
        <v>711</v>
      </c>
      <c r="F578" s="118">
        <v>25</v>
      </c>
      <c r="G578" s="108"/>
    </row>
    <row r="579" spans="1:7" ht="15.75" thickBot="1">
      <c r="A579" s="48" t="s">
        <v>402</v>
      </c>
      <c r="B579" s="97" t="s">
        <v>402</v>
      </c>
      <c r="C579" s="120">
        <v>86</v>
      </c>
      <c r="D579" s="35"/>
      <c r="E579" s="118" t="s">
        <v>402</v>
      </c>
      <c r="F579" s="118">
        <v>89</v>
      </c>
      <c r="G579" s="109"/>
    </row>
    <row r="580" spans="1:7" ht="15.75" thickBot="1">
      <c r="A580" s="48" t="s">
        <v>739</v>
      </c>
      <c r="B580" s="96" t="s">
        <v>739</v>
      </c>
      <c r="C580" s="120">
        <v>29</v>
      </c>
      <c r="D580" s="35"/>
      <c r="E580" s="118" t="s">
        <v>739</v>
      </c>
      <c r="F580" s="118">
        <v>34</v>
      </c>
      <c r="G580" s="108"/>
    </row>
    <row r="581" spans="1:7" ht="15.75" thickBot="1">
      <c r="A581" s="48" t="s">
        <v>687</v>
      </c>
      <c r="B581" s="97" t="s">
        <v>687</v>
      </c>
      <c r="C581" s="120">
        <v>30</v>
      </c>
      <c r="D581" s="35"/>
      <c r="E581" s="118" t="s">
        <v>687</v>
      </c>
      <c r="F581" s="118">
        <v>30</v>
      </c>
      <c r="G581" s="109"/>
    </row>
    <row r="582" spans="1:7" ht="15.75" thickBot="1">
      <c r="A582" s="48" t="s">
        <v>134</v>
      </c>
      <c r="B582" s="96" t="s">
        <v>134</v>
      </c>
      <c r="C582" s="120">
        <v>567</v>
      </c>
      <c r="D582" s="35"/>
      <c r="E582" s="118" t="s">
        <v>134</v>
      </c>
      <c r="F582" s="118">
        <v>614</v>
      </c>
      <c r="G582" s="108"/>
    </row>
    <row r="583" spans="1:7" ht="15.75" thickBot="1">
      <c r="A583" s="48" t="s">
        <v>598</v>
      </c>
      <c r="B583" s="97" t="s">
        <v>598</v>
      </c>
      <c r="C583" s="120">
        <v>44</v>
      </c>
      <c r="D583" s="35"/>
      <c r="E583" s="118" t="s">
        <v>598</v>
      </c>
      <c r="F583" s="118">
        <v>44</v>
      </c>
      <c r="G583" s="109"/>
    </row>
    <row r="584" spans="1:7" ht="15.75" thickBot="1">
      <c r="A584" s="48" t="s">
        <v>798</v>
      </c>
      <c r="B584" s="96" t="s">
        <v>798</v>
      </c>
      <c r="C584" s="120">
        <v>17</v>
      </c>
      <c r="D584" s="35"/>
      <c r="E584" s="118" t="s">
        <v>798</v>
      </c>
      <c r="F584" s="118">
        <v>17</v>
      </c>
      <c r="G584" s="108"/>
    </row>
    <row r="585" spans="1:7" ht="15.75" thickBot="1">
      <c r="A585" s="48" t="s">
        <v>643</v>
      </c>
      <c r="B585" s="97" t="s">
        <v>643</v>
      </c>
      <c r="C585" s="120">
        <v>44</v>
      </c>
      <c r="D585" s="35"/>
      <c r="E585" s="118" t="s">
        <v>643</v>
      </c>
      <c r="F585" s="118">
        <v>45</v>
      </c>
      <c r="G585" s="109"/>
    </row>
    <row r="586" spans="1:7" ht="15.75" thickBot="1">
      <c r="A586" s="48" t="s">
        <v>384</v>
      </c>
      <c r="B586" s="96" t="s">
        <v>384</v>
      </c>
      <c r="C586" s="120">
        <v>108</v>
      </c>
      <c r="D586" s="35"/>
      <c r="E586" s="118" t="s">
        <v>384</v>
      </c>
      <c r="F586" s="118">
        <v>113</v>
      </c>
      <c r="G586" s="108"/>
    </row>
    <row r="587" spans="1:7" ht="15.75" thickBot="1">
      <c r="A587" s="48" t="s">
        <v>378</v>
      </c>
      <c r="B587" s="97" t="s">
        <v>378</v>
      </c>
      <c r="C587" s="120">
        <v>105</v>
      </c>
      <c r="D587" s="35"/>
      <c r="E587" s="118" t="s">
        <v>378</v>
      </c>
      <c r="F587" s="118">
        <v>112</v>
      </c>
      <c r="G587" s="109"/>
    </row>
    <row r="588" spans="1:7" ht="15.75" thickBot="1">
      <c r="A588" s="48" t="s">
        <v>171</v>
      </c>
      <c r="B588" s="96" t="s">
        <v>171</v>
      </c>
      <c r="C588" s="120">
        <v>353</v>
      </c>
      <c r="D588" s="35"/>
      <c r="E588" s="118" t="s">
        <v>171</v>
      </c>
      <c r="F588" s="118">
        <v>369</v>
      </c>
      <c r="G588" s="108"/>
    </row>
    <row r="589" spans="1:7" ht="15.75" thickBot="1">
      <c r="A589" s="48" t="s">
        <v>671</v>
      </c>
      <c r="B589" s="97" t="s">
        <v>671</v>
      </c>
      <c r="C589" s="120">
        <v>32</v>
      </c>
      <c r="D589" s="35"/>
      <c r="E589" s="118" t="s">
        <v>671</v>
      </c>
      <c r="F589" s="118">
        <v>34</v>
      </c>
      <c r="G589" s="109"/>
    </row>
    <row r="590" spans="1:7" ht="15.75" thickBot="1">
      <c r="A590" s="48" t="s">
        <v>850</v>
      </c>
      <c r="B590" s="96" t="s">
        <v>850</v>
      </c>
      <c r="C590" s="120">
        <v>15</v>
      </c>
      <c r="D590" s="35"/>
      <c r="E590" s="118" t="s">
        <v>850</v>
      </c>
      <c r="F590" s="118">
        <v>15</v>
      </c>
      <c r="G590" s="108"/>
    </row>
    <row r="591" spans="1:7" ht="15.75" thickBot="1">
      <c r="A591" s="48" t="s">
        <v>688</v>
      </c>
      <c r="B591" s="97" t="s">
        <v>688</v>
      </c>
      <c r="C591" s="120">
        <v>35</v>
      </c>
      <c r="D591" s="35"/>
      <c r="E591" s="118" t="s">
        <v>688</v>
      </c>
      <c r="F591" s="118">
        <v>42</v>
      </c>
      <c r="G591" s="109"/>
    </row>
    <row r="592" spans="1:7" ht="15.75" thickBot="1">
      <c r="A592" s="48" t="s">
        <v>563</v>
      </c>
      <c r="B592" s="96" t="s">
        <v>563</v>
      </c>
      <c r="C592" s="120">
        <v>60</v>
      </c>
      <c r="D592" s="35"/>
      <c r="E592" s="118" t="s">
        <v>563</v>
      </c>
      <c r="F592" s="118">
        <v>60</v>
      </c>
      <c r="G592" s="108"/>
    </row>
    <row r="593" spans="1:7" ht="15.75" thickBot="1">
      <c r="A593" s="48" t="s">
        <v>672</v>
      </c>
      <c r="B593" s="97" t="s">
        <v>672</v>
      </c>
      <c r="C593" s="120">
        <v>34</v>
      </c>
      <c r="D593" s="35"/>
      <c r="E593" s="118" t="s">
        <v>672</v>
      </c>
      <c r="F593" s="118">
        <v>38</v>
      </c>
      <c r="G593" s="109"/>
    </row>
    <row r="594" spans="1:7" ht="15.75" thickBot="1">
      <c r="A594" s="48" t="s">
        <v>834</v>
      </c>
      <c r="B594" s="96" t="s">
        <v>834</v>
      </c>
      <c r="C594" s="120">
        <v>12</v>
      </c>
      <c r="D594" s="35"/>
      <c r="E594" s="118" t="s">
        <v>834</v>
      </c>
      <c r="F594" s="118">
        <v>12</v>
      </c>
      <c r="G594" s="108"/>
    </row>
    <row r="595" spans="1:7" ht="15.75" thickBot="1">
      <c r="A595" s="48" t="s">
        <v>673</v>
      </c>
      <c r="B595" s="97" t="s">
        <v>673</v>
      </c>
      <c r="C595" s="120">
        <v>31</v>
      </c>
      <c r="D595" s="35"/>
      <c r="E595" s="118" t="s">
        <v>673</v>
      </c>
      <c r="F595" s="118">
        <v>32</v>
      </c>
      <c r="G595" s="109"/>
    </row>
    <row r="596" spans="1:7" ht="15.75" thickBot="1">
      <c r="A596" s="48" t="s">
        <v>355</v>
      </c>
      <c r="B596" s="96" t="s">
        <v>355</v>
      </c>
      <c r="C596" s="120">
        <v>116</v>
      </c>
      <c r="D596" s="35"/>
      <c r="E596" s="118" t="s">
        <v>355</v>
      </c>
      <c r="F596" s="118">
        <v>121</v>
      </c>
      <c r="G596" s="108"/>
    </row>
    <row r="597" spans="1:7" ht="15.75" thickBot="1">
      <c r="A597" s="48" t="s">
        <v>521</v>
      </c>
      <c r="B597" s="97" t="s">
        <v>521</v>
      </c>
      <c r="C597" s="120">
        <v>59</v>
      </c>
      <c r="D597" s="35"/>
      <c r="E597" s="118" t="s">
        <v>521</v>
      </c>
      <c r="F597" s="118">
        <v>64</v>
      </c>
      <c r="G597" s="109"/>
    </row>
    <row r="598" spans="1:7" ht="15.75" thickBot="1">
      <c r="A598" s="48" t="s">
        <v>799</v>
      </c>
      <c r="B598" s="96" t="s">
        <v>799</v>
      </c>
      <c r="C598" s="120">
        <v>17</v>
      </c>
      <c r="D598" s="35"/>
      <c r="E598" s="118" t="s">
        <v>799</v>
      </c>
      <c r="F598" s="118">
        <v>19</v>
      </c>
      <c r="G598" s="108"/>
    </row>
    <row r="599" spans="1:7" ht="15.75" thickBot="1">
      <c r="A599" s="48" t="s">
        <v>510</v>
      </c>
      <c r="B599" s="97" t="s">
        <v>510</v>
      </c>
      <c r="C599" s="120">
        <v>69</v>
      </c>
      <c r="D599" s="35"/>
      <c r="E599" s="118" t="s">
        <v>510</v>
      </c>
      <c r="F599" s="118">
        <v>68</v>
      </c>
      <c r="G599" s="109"/>
    </row>
    <row r="600" spans="1:7" ht="15.75" thickBot="1">
      <c r="A600" s="48" t="s">
        <v>722</v>
      </c>
      <c r="B600" s="96" t="s">
        <v>722</v>
      </c>
      <c r="C600" s="120">
        <v>23</v>
      </c>
      <c r="D600" s="35"/>
      <c r="E600" s="118" t="s">
        <v>722</v>
      </c>
      <c r="F600" s="118">
        <v>27</v>
      </c>
      <c r="G600" s="108"/>
    </row>
    <row r="601" spans="1:7" ht="15.75" thickBot="1">
      <c r="A601" s="48" t="s">
        <v>465</v>
      </c>
      <c r="B601" s="97" t="s">
        <v>465</v>
      </c>
      <c r="C601" s="120">
        <v>76</v>
      </c>
      <c r="D601" s="35"/>
      <c r="E601" s="118" t="s">
        <v>465</v>
      </c>
      <c r="F601" s="118">
        <v>76</v>
      </c>
      <c r="G601" s="109"/>
    </row>
    <row r="602" spans="1:7" ht="15.75" thickBot="1">
      <c r="A602" s="48" t="s">
        <v>644</v>
      </c>
      <c r="B602" s="96" t="s">
        <v>644</v>
      </c>
      <c r="C602" s="120">
        <v>39</v>
      </c>
      <c r="D602" s="35"/>
      <c r="E602" s="118" t="s">
        <v>644</v>
      </c>
      <c r="F602" s="118">
        <v>39</v>
      </c>
      <c r="G602" s="108"/>
    </row>
    <row r="603" spans="1:7" ht="15.75" thickBot="1">
      <c r="A603" s="48" t="s">
        <v>527</v>
      </c>
      <c r="B603" s="97" t="s">
        <v>527</v>
      </c>
      <c r="C603" s="120">
        <v>60</v>
      </c>
      <c r="D603" s="35"/>
      <c r="E603" s="118" t="s">
        <v>527</v>
      </c>
      <c r="F603" s="118">
        <v>68</v>
      </c>
      <c r="G603" s="109"/>
    </row>
    <row r="604" spans="1:7" ht="15.75" thickBot="1">
      <c r="A604" s="48" t="s">
        <v>305</v>
      </c>
      <c r="B604" s="96" t="s">
        <v>305</v>
      </c>
      <c r="C604" s="120">
        <v>141</v>
      </c>
      <c r="D604" s="35"/>
      <c r="E604" s="118" t="s">
        <v>305</v>
      </c>
      <c r="F604" s="118">
        <v>152</v>
      </c>
      <c r="G604" s="108"/>
    </row>
    <row r="605" spans="1:7" ht="15.75" thickBot="1">
      <c r="A605" s="48" t="s">
        <v>129</v>
      </c>
      <c r="B605" s="97" t="s">
        <v>129</v>
      </c>
      <c r="C605" s="120">
        <v>613</v>
      </c>
      <c r="D605" s="35"/>
      <c r="E605" s="118" t="s">
        <v>129</v>
      </c>
      <c r="F605" s="118">
        <v>646</v>
      </c>
      <c r="G605" s="109"/>
    </row>
    <row r="606" spans="1:7" ht="15.75" thickBot="1">
      <c r="A606" s="48" t="s">
        <v>310</v>
      </c>
      <c r="B606" s="96" t="s">
        <v>310</v>
      </c>
      <c r="C606" s="120">
        <v>153</v>
      </c>
      <c r="D606" s="35"/>
      <c r="E606" s="118" t="s">
        <v>310</v>
      </c>
      <c r="F606" s="118">
        <v>161</v>
      </c>
      <c r="G606" s="108"/>
    </row>
    <row r="607" spans="1:7" ht="15.75" thickBot="1">
      <c r="A607" s="48" t="s">
        <v>181</v>
      </c>
      <c r="B607" s="97" t="s">
        <v>181</v>
      </c>
      <c r="C607" s="120">
        <v>325</v>
      </c>
      <c r="D607" s="35"/>
      <c r="E607" s="118" t="s">
        <v>181</v>
      </c>
      <c r="F607" s="118">
        <v>341</v>
      </c>
      <c r="G607" s="109"/>
    </row>
    <row r="608" spans="1:7" ht="15.75" thickBot="1">
      <c r="A608" s="48" t="s">
        <v>140</v>
      </c>
      <c r="B608" s="96" t="s">
        <v>140</v>
      </c>
      <c r="C608" s="120">
        <v>541</v>
      </c>
      <c r="D608" s="35"/>
      <c r="E608" s="118" t="s">
        <v>140</v>
      </c>
      <c r="F608" s="118">
        <v>581</v>
      </c>
      <c r="G608" s="108"/>
    </row>
    <row r="609" spans="1:7" ht="15.75" thickBot="1">
      <c r="A609" s="48" t="s">
        <v>424</v>
      </c>
      <c r="B609" s="97" t="s">
        <v>424</v>
      </c>
      <c r="C609" s="120">
        <v>80</v>
      </c>
      <c r="D609" s="35"/>
      <c r="E609" s="118" t="s">
        <v>424</v>
      </c>
      <c r="F609" s="118">
        <v>88</v>
      </c>
      <c r="G609" s="109"/>
    </row>
    <row r="610" spans="1:7" ht="15.75" thickBot="1">
      <c r="A610" s="48" t="s">
        <v>318</v>
      </c>
      <c r="B610" s="96" t="s">
        <v>318</v>
      </c>
      <c r="C610" s="120">
        <v>137</v>
      </c>
      <c r="D610" s="35"/>
      <c r="E610" s="118" t="s">
        <v>318</v>
      </c>
      <c r="F610" s="118">
        <v>144</v>
      </c>
      <c r="G610" s="108"/>
    </row>
    <row r="611" spans="1:7" ht="15.75" thickBot="1">
      <c r="A611" s="48" t="s">
        <v>75</v>
      </c>
      <c r="B611" s="97" t="s">
        <v>75</v>
      </c>
      <c r="C611" s="121">
        <v>1718</v>
      </c>
      <c r="D611" s="114"/>
      <c r="E611" s="118" t="s">
        <v>75</v>
      </c>
      <c r="F611" s="119">
        <v>1804</v>
      </c>
      <c r="G611" s="110"/>
    </row>
    <row r="612" spans="1:7" ht="15.75" thickBot="1">
      <c r="A612" s="48" t="s">
        <v>723</v>
      </c>
      <c r="B612" s="96" t="s">
        <v>723</v>
      </c>
      <c r="C612" s="120">
        <v>26</v>
      </c>
      <c r="D612" s="35"/>
      <c r="E612" s="118" t="s">
        <v>723</v>
      </c>
      <c r="F612" s="118">
        <v>31</v>
      </c>
      <c r="G612" s="108"/>
    </row>
    <row r="613" spans="1:7" ht="15.75" thickBot="1">
      <c r="A613" s="48" t="s">
        <v>136</v>
      </c>
      <c r="B613" s="97" t="s">
        <v>136</v>
      </c>
      <c r="C613" s="120">
        <v>530</v>
      </c>
      <c r="D613" s="35"/>
      <c r="E613" s="118" t="s">
        <v>136</v>
      </c>
      <c r="F613" s="118">
        <v>542</v>
      </c>
      <c r="G613" s="109"/>
    </row>
    <row r="614" spans="1:7" ht="15.75" thickBot="1">
      <c r="A614" s="48" t="s">
        <v>111</v>
      </c>
      <c r="B614" s="96" t="s">
        <v>111</v>
      </c>
      <c r="C614" s="120">
        <v>818</v>
      </c>
      <c r="D614" s="35"/>
      <c r="E614" s="118" t="s">
        <v>111</v>
      </c>
      <c r="F614" s="118">
        <v>863</v>
      </c>
      <c r="G614" s="108"/>
    </row>
    <row r="615" spans="1:7" ht="15.75" thickBot="1">
      <c r="A615" s="48" t="s">
        <v>911</v>
      </c>
      <c r="B615" s="97" t="s">
        <v>911</v>
      </c>
      <c r="C615" s="120">
        <v>1</v>
      </c>
      <c r="D615" s="35"/>
      <c r="E615" s="118" t="s">
        <v>911</v>
      </c>
      <c r="F615" s="118">
        <v>2</v>
      </c>
      <c r="G615" s="109"/>
    </row>
    <row r="616" spans="1:7" ht="15.75" thickBot="1">
      <c r="A616" s="48" t="s">
        <v>487</v>
      </c>
      <c r="B616" s="96" t="s">
        <v>487</v>
      </c>
      <c r="C616" s="120">
        <v>68</v>
      </c>
      <c r="D616" s="35"/>
      <c r="E616" s="118" t="s">
        <v>487</v>
      </c>
      <c r="F616" s="118">
        <v>70</v>
      </c>
      <c r="G616" s="108"/>
    </row>
    <row r="617" spans="1:7" ht="15.75" thickBot="1">
      <c r="A617" s="48" t="s">
        <v>264</v>
      </c>
      <c r="B617" s="97" t="s">
        <v>264</v>
      </c>
      <c r="C617" s="120">
        <v>199</v>
      </c>
      <c r="D617" s="35"/>
      <c r="E617" s="118" t="s">
        <v>264</v>
      </c>
      <c r="F617" s="118">
        <v>215</v>
      </c>
      <c r="G617" s="109"/>
    </row>
    <row r="618" spans="1:7" ht="15.75" thickBot="1">
      <c r="A618" s="48" t="s">
        <v>474</v>
      </c>
      <c r="B618" s="96" t="s">
        <v>474</v>
      </c>
      <c r="C618" s="120">
        <v>67</v>
      </c>
      <c r="D618" s="35"/>
      <c r="E618" s="118" t="s">
        <v>474</v>
      </c>
      <c r="F618" s="118">
        <v>71</v>
      </c>
      <c r="G618" s="108"/>
    </row>
    <row r="619" spans="1:7" ht="15.75" thickBot="1">
      <c r="A619" s="48" t="s">
        <v>346</v>
      </c>
      <c r="B619" s="97" t="s">
        <v>346</v>
      </c>
      <c r="C619" s="120">
        <v>134</v>
      </c>
      <c r="D619" s="35"/>
      <c r="E619" s="118" t="s">
        <v>346</v>
      </c>
      <c r="F619" s="118">
        <v>139</v>
      </c>
      <c r="G619" s="109"/>
    </row>
    <row r="620" spans="1:7" ht="15.75" thickBot="1">
      <c r="A620" s="48" t="s">
        <v>73</v>
      </c>
      <c r="B620" s="96" t="s">
        <v>73</v>
      </c>
      <c r="C620" s="121">
        <v>1851</v>
      </c>
      <c r="D620" s="114"/>
      <c r="E620" s="118" t="s">
        <v>73</v>
      </c>
      <c r="F620" s="119">
        <v>1939</v>
      </c>
      <c r="G620" s="111"/>
    </row>
    <row r="621" spans="1:7" ht="15.75" thickBot="1">
      <c r="A621" s="48" t="s">
        <v>306</v>
      </c>
      <c r="B621" s="97" t="s">
        <v>306</v>
      </c>
      <c r="C621" s="120">
        <v>149</v>
      </c>
      <c r="D621" s="35"/>
      <c r="E621" s="118" t="s">
        <v>306</v>
      </c>
      <c r="F621" s="118">
        <v>155</v>
      </c>
      <c r="G621" s="109"/>
    </row>
    <row r="622" spans="1:7" ht="15.75" thickBot="1">
      <c r="A622" s="48" t="s">
        <v>338</v>
      </c>
      <c r="B622" s="96" t="s">
        <v>338</v>
      </c>
      <c r="C622" s="120">
        <v>130</v>
      </c>
      <c r="D622" s="35"/>
      <c r="E622" s="118" t="s">
        <v>338</v>
      </c>
      <c r="F622" s="118">
        <v>139</v>
      </c>
      <c r="G622" s="108"/>
    </row>
    <row r="623" spans="1:7" ht="15.75" thickBot="1">
      <c r="A623" s="48" t="s">
        <v>247</v>
      </c>
      <c r="B623" s="97" t="s">
        <v>247</v>
      </c>
      <c r="C623" s="120">
        <v>203</v>
      </c>
      <c r="D623" s="35"/>
      <c r="E623" s="118" t="s">
        <v>247</v>
      </c>
      <c r="F623" s="118">
        <v>221</v>
      </c>
      <c r="G623" s="109"/>
    </row>
    <row r="624" spans="1:7" ht="15.75" thickBot="1">
      <c r="A624" s="48" t="s">
        <v>325</v>
      </c>
      <c r="B624" s="96" t="s">
        <v>325</v>
      </c>
      <c r="C624" s="120">
        <v>130</v>
      </c>
      <c r="D624" s="35"/>
      <c r="E624" s="118" t="s">
        <v>325</v>
      </c>
      <c r="F624" s="118">
        <v>130</v>
      </c>
      <c r="G624" s="108"/>
    </row>
    <row r="625" spans="1:7" ht="15.75" thickBot="1">
      <c r="A625" s="48" t="s">
        <v>768</v>
      </c>
      <c r="B625" s="97" t="s">
        <v>768</v>
      </c>
      <c r="C625" s="120">
        <v>19</v>
      </c>
      <c r="D625" s="35"/>
      <c r="E625" s="118" t="s">
        <v>768</v>
      </c>
      <c r="F625" s="118">
        <v>19</v>
      </c>
      <c r="G625" s="109"/>
    </row>
    <row r="626" spans="1:7" ht="15.75" thickBot="1">
      <c r="A626" s="48" t="s">
        <v>712</v>
      </c>
      <c r="B626" s="96" t="s">
        <v>712</v>
      </c>
      <c r="C626" s="120">
        <v>28</v>
      </c>
      <c r="D626" s="35"/>
      <c r="E626" s="118" t="s">
        <v>712</v>
      </c>
      <c r="F626" s="118">
        <v>33</v>
      </c>
      <c r="G626" s="108"/>
    </row>
    <row r="627" spans="1:7" ht="15.75" thickBot="1">
      <c r="A627" s="48" t="s">
        <v>862</v>
      </c>
      <c r="B627" s="97" t="s">
        <v>862</v>
      </c>
      <c r="C627" s="120">
        <v>12</v>
      </c>
      <c r="D627" s="35"/>
      <c r="E627" s="118" t="s">
        <v>862</v>
      </c>
      <c r="F627" s="118">
        <v>13</v>
      </c>
      <c r="G627" s="109"/>
    </row>
    <row r="628" spans="1:7" ht="15.75" thickBot="1">
      <c r="A628" s="48" t="s">
        <v>511</v>
      </c>
      <c r="B628" s="96" t="s">
        <v>511</v>
      </c>
      <c r="C628" s="120">
        <v>62</v>
      </c>
      <c r="D628" s="35"/>
      <c r="E628" s="118" t="s">
        <v>511</v>
      </c>
      <c r="F628" s="118">
        <v>63</v>
      </c>
      <c r="G628" s="108"/>
    </row>
    <row r="629" spans="1:7" ht="15.75" thickBot="1">
      <c r="A629" s="48" t="s">
        <v>267</v>
      </c>
      <c r="B629" s="97" t="s">
        <v>267</v>
      </c>
      <c r="C629" s="120">
        <v>181</v>
      </c>
      <c r="D629" s="35"/>
      <c r="E629" s="118" t="s">
        <v>267</v>
      </c>
      <c r="F629" s="118">
        <v>197</v>
      </c>
      <c r="G629" s="109"/>
    </row>
    <row r="630" spans="1:7" ht="15.75" thickBot="1">
      <c r="A630" s="48" t="s">
        <v>452</v>
      </c>
      <c r="B630" s="96" t="s">
        <v>452</v>
      </c>
      <c r="C630" s="120">
        <v>87</v>
      </c>
      <c r="D630" s="35"/>
      <c r="E630" s="118" t="s">
        <v>452</v>
      </c>
      <c r="F630" s="118">
        <v>98</v>
      </c>
      <c r="G630" s="108"/>
    </row>
    <row r="631" spans="1:7" ht="15.75" thickBot="1">
      <c r="A631" s="48" t="s">
        <v>574</v>
      </c>
      <c r="B631" s="97" t="s">
        <v>574</v>
      </c>
      <c r="C631" s="120">
        <v>46</v>
      </c>
      <c r="D631" s="35"/>
      <c r="E631" s="118" t="s">
        <v>574</v>
      </c>
      <c r="F631" s="118">
        <v>46</v>
      </c>
      <c r="G631" s="109"/>
    </row>
    <row r="632" spans="1:7" ht="15.75" thickBot="1">
      <c r="A632" s="48" t="s">
        <v>903</v>
      </c>
      <c r="B632" s="96" t="s">
        <v>903</v>
      </c>
      <c r="C632" s="120">
        <v>5</v>
      </c>
      <c r="D632" s="35"/>
      <c r="E632" s="118" t="s">
        <v>903</v>
      </c>
      <c r="F632" s="118">
        <v>5</v>
      </c>
      <c r="G632" s="108"/>
    </row>
    <row r="633" spans="1:7" ht="15.75" thickBot="1">
      <c r="A633" s="48" t="s">
        <v>293</v>
      </c>
      <c r="B633" s="97" t="s">
        <v>293</v>
      </c>
      <c r="C633" s="120">
        <v>162</v>
      </c>
      <c r="D633" s="35"/>
      <c r="E633" s="118" t="s">
        <v>293</v>
      </c>
      <c r="F633" s="118">
        <v>170</v>
      </c>
      <c r="G633" s="109"/>
    </row>
    <row r="634" spans="1:7" ht="15.75" thickBot="1">
      <c r="A634" s="48" t="s">
        <v>193</v>
      </c>
      <c r="B634" s="96" t="s">
        <v>193</v>
      </c>
      <c r="C634" s="120">
        <v>300</v>
      </c>
      <c r="D634" s="35"/>
      <c r="E634" s="118" t="s">
        <v>193</v>
      </c>
      <c r="F634" s="118">
        <v>317</v>
      </c>
      <c r="G634" s="108"/>
    </row>
    <row r="635" spans="1:7" ht="15.75" thickBot="1">
      <c r="A635" s="48" t="s">
        <v>375</v>
      </c>
      <c r="B635" s="97" t="s">
        <v>375</v>
      </c>
      <c r="C635" s="120">
        <v>103</v>
      </c>
      <c r="D635" s="35"/>
      <c r="E635" s="118" t="s">
        <v>375</v>
      </c>
      <c r="F635" s="118">
        <v>105</v>
      </c>
      <c r="G635" s="109"/>
    </row>
    <row r="636" spans="1:7" ht="15.75" thickBot="1">
      <c r="A636" s="48" t="s">
        <v>429</v>
      </c>
      <c r="B636" s="96" t="s">
        <v>429</v>
      </c>
      <c r="C636" s="120">
        <v>83</v>
      </c>
      <c r="D636" s="35"/>
      <c r="E636" s="118" t="s">
        <v>429</v>
      </c>
      <c r="F636" s="118">
        <v>84</v>
      </c>
      <c r="G636" s="108"/>
    </row>
    <row r="637" spans="1:7" ht="15.75" thickBot="1">
      <c r="A637" s="48" t="s">
        <v>436</v>
      </c>
      <c r="B637" s="97" t="s">
        <v>436</v>
      </c>
      <c r="C637" s="120">
        <v>82</v>
      </c>
      <c r="D637" s="35"/>
      <c r="E637" s="118" t="s">
        <v>436</v>
      </c>
      <c r="F637" s="118">
        <v>87</v>
      </c>
      <c r="G637" s="109"/>
    </row>
    <row r="638" spans="1:7" ht="15.75" thickBot="1">
      <c r="A638" s="48" t="s">
        <v>227</v>
      </c>
      <c r="B638" s="96" t="s">
        <v>227</v>
      </c>
      <c r="C638" s="120">
        <v>234</v>
      </c>
      <c r="D638" s="35"/>
      <c r="E638" s="118" t="s">
        <v>227</v>
      </c>
      <c r="F638" s="118">
        <v>254</v>
      </c>
      <c r="G638" s="108"/>
    </row>
    <row r="639" spans="1:7" ht="15.75" thickBot="1">
      <c r="A639" s="48" t="s">
        <v>404</v>
      </c>
      <c r="B639" s="97" t="s">
        <v>404</v>
      </c>
      <c r="C639" s="120">
        <v>88</v>
      </c>
      <c r="D639" s="35"/>
      <c r="E639" s="118" t="s">
        <v>404</v>
      </c>
      <c r="F639" s="118">
        <v>92</v>
      </c>
      <c r="G639" s="109"/>
    </row>
    <row r="640" spans="1:7" ht="15.75" thickBot="1">
      <c r="A640" s="48" t="s">
        <v>495</v>
      </c>
      <c r="B640" s="96" t="s">
        <v>495</v>
      </c>
      <c r="C640" s="120">
        <v>64</v>
      </c>
      <c r="D640" s="35"/>
      <c r="E640" s="118" t="s">
        <v>495</v>
      </c>
      <c r="F640" s="118">
        <v>66</v>
      </c>
      <c r="G640" s="108"/>
    </row>
    <row r="641" spans="1:7" ht="15.75" thickBot="1">
      <c r="A641" s="48" t="s">
        <v>704</v>
      </c>
      <c r="B641" s="97" t="s">
        <v>704</v>
      </c>
      <c r="C641" s="120">
        <v>28</v>
      </c>
      <c r="D641" s="35"/>
      <c r="E641" s="118" t="s">
        <v>704</v>
      </c>
      <c r="F641" s="118">
        <v>31</v>
      </c>
      <c r="G641" s="109"/>
    </row>
    <row r="642" spans="1:7" ht="15.75" thickBot="1">
      <c r="A642" s="48" t="s">
        <v>63</v>
      </c>
      <c r="B642" s="96" t="s">
        <v>63</v>
      </c>
      <c r="C642" s="121">
        <v>4566</v>
      </c>
      <c r="D642" s="114"/>
      <c r="E642" s="118" t="s">
        <v>63</v>
      </c>
      <c r="F642" s="119">
        <v>4837</v>
      </c>
      <c r="G642" s="111"/>
    </row>
    <row r="643" spans="1:7" ht="15.75" thickBot="1">
      <c r="A643" s="48" t="s">
        <v>533</v>
      </c>
      <c r="B643" s="97" t="s">
        <v>533</v>
      </c>
      <c r="C643" s="120">
        <v>58</v>
      </c>
      <c r="D643" s="35"/>
      <c r="E643" s="118" t="s">
        <v>533</v>
      </c>
      <c r="F643" s="118">
        <v>61</v>
      </c>
      <c r="G643" s="109"/>
    </row>
    <row r="644" spans="1:7" ht="15.75" thickBot="1">
      <c r="A644" s="48" t="s">
        <v>333</v>
      </c>
      <c r="B644" s="96" t="s">
        <v>333</v>
      </c>
      <c r="C644" s="120">
        <v>125</v>
      </c>
      <c r="D644" s="35"/>
      <c r="E644" s="118" t="s">
        <v>333</v>
      </c>
      <c r="F644" s="118">
        <v>133</v>
      </c>
      <c r="G644" s="108"/>
    </row>
    <row r="645" spans="1:7" ht="15.75" thickBot="1">
      <c r="A645" s="48" t="s">
        <v>258</v>
      </c>
      <c r="B645" s="97" t="s">
        <v>258</v>
      </c>
      <c r="C645" s="120">
        <v>200</v>
      </c>
      <c r="D645" s="35"/>
      <c r="E645" s="118" t="s">
        <v>258</v>
      </c>
      <c r="F645" s="118">
        <v>213</v>
      </c>
      <c r="G645" s="109"/>
    </row>
    <row r="646" spans="1:7" ht="15.75" thickBot="1">
      <c r="A646" s="48" t="s">
        <v>629</v>
      </c>
      <c r="B646" s="96" t="s">
        <v>629</v>
      </c>
      <c r="C646" s="120">
        <v>37</v>
      </c>
      <c r="D646" s="35"/>
      <c r="E646" s="118" t="s">
        <v>629</v>
      </c>
      <c r="F646" s="118">
        <v>40</v>
      </c>
      <c r="G646" s="108"/>
    </row>
    <row r="647" spans="1:7" ht="15.75" thickBot="1">
      <c r="A647" s="48" t="s">
        <v>64</v>
      </c>
      <c r="B647" s="97" t="s">
        <v>64</v>
      </c>
      <c r="C647" s="120">
        <v>46</v>
      </c>
      <c r="D647" s="35"/>
      <c r="E647" s="118" t="s">
        <v>64</v>
      </c>
      <c r="F647" s="118">
        <v>46</v>
      </c>
      <c r="G647" s="109"/>
    </row>
    <row r="648" spans="1:7" ht="15.75" thickBot="1">
      <c r="A648" s="48" t="s">
        <v>872</v>
      </c>
      <c r="B648" s="96" t="s">
        <v>872</v>
      </c>
      <c r="C648" s="120">
        <v>11</v>
      </c>
      <c r="D648" s="35"/>
      <c r="E648" s="118" t="s">
        <v>872</v>
      </c>
      <c r="F648" s="118">
        <v>12</v>
      </c>
      <c r="G648" s="108"/>
    </row>
    <row r="649" spans="1:7" ht="15.75" thickBot="1">
      <c r="A649" s="48" t="s">
        <v>567</v>
      </c>
      <c r="B649" s="97" t="s">
        <v>567</v>
      </c>
      <c r="C649" s="120">
        <v>52</v>
      </c>
      <c r="D649" s="35"/>
      <c r="E649" s="118" t="s">
        <v>567</v>
      </c>
      <c r="F649" s="118">
        <v>58</v>
      </c>
      <c r="G649" s="109"/>
    </row>
    <row r="650" spans="1:7" ht="15.75" thickBot="1">
      <c r="A650" s="48" t="s">
        <v>467</v>
      </c>
      <c r="B650" s="96" t="s">
        <v>467</v>
      </c>
      <c r="C650" s="120">
        <v>78</v>
      </c>
      <c r="D650" s="35"/>
      <c r="E650" s="118" t="s">
        <v>467</v>
      </c>
      <c r="F650" s="118">
        <v>80</v>
      </c>
      <c r="G650" s="108"/>
    </row>
    <row r="651" spans="1:7" ht="15.75" thickBot="1">
      <c r="A651" s="48" t="s">
        <v>368</v>
      </c>
      <c r="B651" s="97" t="s">
        <v>368</v>
      </c>
      <c r="C651" s="120">
        <v>112</v>
      </c>
      <c r="D651" s="35"/>
      <c r="E651" s="118" t="s">
        <v>368</v>
      </c>
      <c r="F651" s="118">
        <v>118</v>
      </c>
      <c r="G651" s="109"/>
    </row>
    <row r="652" spans="1:7" ht="15.75" thickBot="1">
      <c r="A652" s="48" t="s">
        <v>289</v>
      </c>
      <c r="B652" s="96" t="s">
        <v>289</v>
      </c>
      <c r="C652" s="120">
        <v>175</v>
      </c>
      <c r="D652" s="35"/>
      <c r="E652" s="118" t="s">
        <v>289</v>
      </c>
      <c r="F652" s="118">
        <v>179</v>
      </c>
      <c r="G652" s="108"/>
    </row>
    <row r="653" spans="1:7" ht="15.75" thickBot="1">
      <c r="A653" s="48" t="s">
        <v>298</v>
      </c>
      <c r="B653" s="97" t="s">
        <v>298</v>
      </c>
      <c r="C653" s="120">
        <v>154</v>
      </c>
      <c r="D653" s="35"/>
      <c r="E653" s="118" t="s">
        <v>298</v>
      </c>
      <c r="F653" s="118">
        <v>166</v>
      </c>
      <c r="G653" s="109"/>
    </row>
    <row r="654" spans="1:7" ht="15.75" thickBot="1">
      <c r="A654" s="48" t="s">
        <v>229</v>
      </c>
      <c r="B654" s="96" t="s">
        <v>229</v>
      </c>
      <c r="C654" s="120">
        <v>223</v>
      </c>
      <c r="D654" s="35"/>
      <c r="E654" s="118" t="s">
        <v>229</v>
      </c>
      <c r="F654" s="118">
        <v>243</v>
      </c>
      <c r="G654" s="108"/>
    </row>
    <row r="655" spans="1:7" ht="15.75" thickBot="1">
      <c r="A655" s="48" t="s">
        <v>507</v>
      </c>
      <c r="B655" s="97" t="s">
        <v>507</v>
      </c>
      <c r="C655" s="120">
        <v>66</v>
      </c>
      <c r="D655" s="35"/>
      <c r="E655" s="118" t="s">
        <v>507</v>
      </c>
      <c r="F655" s="118">
        <v>73</v>
      </c>
      <c r="G655" s="109"/>
    </row>
    <row r="656" spans="1:7" ht="15.75" thickBot="1">
      <c r="A656" s="48" t="s">
        <v>724</v>
      </c>
      <c r="B656" s="96" t="s">
        <v>724</v>
      </c>
      <c r="C656" s="120">
        <v>31</v>
      </c>
      <c r="D656" s="35"/>
      <c r="E656" s="118" t="s">
        <v>724</v>
      </c>
      <c r="F656" s="118">
        <v>40</v>
      </c>
      <c r="G656" s="108"/>
    </row>
    <row r="657" spans="1:7" ht="15.75" thickBot="1">
      <c r="A657" s="48" t="s">
        <v>769</v>
      </c>
      <c r="B657" s="97" t="s">
        <v>769</v>
      </c>
      <c r="C657" s="120">
        <v>23</v>
      </c>
      <c r="D657" s="35"/>
      <c r="E657" s="118" t="s">
        <v>769</v>
      </c>
      <c r="F657" s="118">
        <v>23</v>
      </c>
      <c r="G657" s="109"/>
    </row>
    <row r="658" spans="1:7" ht="15.75" thickBot="1">
      <c r="A658" s="48" t="s">
        <v>756</v>
      </c>
      <c r="B658" s="96" t="s">
        <v>756</v>
      </c>
      <c r="C658" s="120">
        <v>25</v>
      </c>
      <c r="D658" s="35"/>
      <c r="E658" s="118" t="s">
        <v>756</v>
      </c>
      <c r="F658" s="118">
        <v>27</v>
      </c>
      <c r="G658" s="108"/>
    </row>
    <row r="659" spans="1:7" ht="15.75" thickBot="1">
      <c r="A659" s="48" t="s">
        <v>407</v>
      </c>
      <c r="B659" s="97" t="s">
        <v>407</v>
      </c>
      <c r="C659" s="120">
        <v>99</v>
      </c>
      <c r="D659" s="35"/>
      <c r="E659" s="118" t="s">
        <v>407</v>
      </c>
      <c r="F659" s="118">
        <v>114</v>
      </c>
      <c r="G659" s="109"/>
    </row>
    <row r="660" spans="1:7" ht="15.75" thickBot="1">
      <c r="A660" s="48" t="s">
        <v>770</v>
      </c>
      <c r="B660" s="96" t="s">
        <v>770</v>
      </c>
      <c r="C660" s="120">
        <v>19</v>
      </c>
      <c r="D660" s="35"/>
      <c r="E660" s="118" t="s">
        <v>770</v>
      </c>
      <c r="F660" s="118">
        <v>22</v>
      </c>
      <c r="G660" s="108"/>
    </row>
    <row r="661" spans="1:7" ht="15.75" thickBot="1">
      <c r="A661" s="48" t="s">
        <v>498</v>
      </c>
      <c r="B661" s="97" t="s">
        <v>498</v>
      </c>
      <c r="C661" s="120">
        <v>69</v>
      </c>
      <c r="D661" s="35"/>
      <c r="E661" s="118" t="s">
        <v>498</v>
      </c>
      <c r="F661" s="118">
        <v>70</v>
      </c>
      <c r="G661" s="109"/>
    </row>
    <row r="662" spans="1:7" ht="15.75" thickBot="1">
      <c r="A662" s="48" t="s">
        <v>873</v>
      </c>
      <c r="B662" s="96" t="s">
        <v>873</v>
      </c>
      <c r="C662" s="120">
        <v>11</v>
      </c>
      <c r="D662" s="35"/>
      <c r="E662" s="118" t="s">
        <v>873</v>
      </c>
      <c r="F662" s="118">
        <v>11</v>
      </c>
      <c r="G662" s="108"/>
    </row>
    <row r="663" spans="1:7" ht="15.75" thickBot="1">
      <c r="A663" s="48" t="s">
        <v>488</v>
      </c>
      <c r="B663" s="97" t="s">
        <v>488</v>
      </c>
      <c r="C663" s="120">
        <v>72</v>
      </c>
      <c r="D663" s="35"/>
      <c r="E663" s="118" t="s">
        <v>488</v>
      </c>
      <c r="F663" s="118">
        <v>79</v>
      </c>
      <c r="G663" s="109"/>
    </row>
    <row r="664" spans="1:7" ht="15.75" thickBot="1">
      <c r="A664" s="48" t="s">
        <v>81</v>
      </c>
      <c r="B664" s="96" t="s">
        <v>81</v>
      </c>
      <c r="C664" s="121">
        <v>1502</v>
      </c>
      <c r="D664" s="114"/>
      <c r="E664" s="118" t="s">
        <v>81</v>
      </c>
      <c r="F664" s="119">
        <v>1599</v>
      </c>
      <c r="G664" s="111"/>
    </row>
    <row r="665" spans="1:7" ht="15.75" thickBot="1">
      <c r="A665" s="48" t="s">
        <v>437</v>
      </c>
      <c r="B665" s="97" t="s">
        <v>437</v>
      </c>
      <c r="C665" s="120">
        <v>102</v>
      </c>
      <c r="D665" s="35"/>
      <c r="E665" s="118" t="s">
        <v>437</v>
      </c>
      <c r="F665" s="118">
        <v>113</v>
      </c>
      <c r="G665" s="109"/>
    </row>
    <row r="666" spans="1:7" ht="15.75" thickBot="1">
      <c r="A666" s="48" t="s">
        <v>248</v>
      </c>
      <c r="B666" s="96" t="s">
        <v>248</v>
      </c>
      <c r="C666" s="120">
        <v>223</v>
      </c>
      <c r="D666" s="35"/>
      <c r="E666" s="118" t="s">
        <v>248</v>
      </c>
      <c r="F666" s="118">
        <v>235</v>
      </c>
      <c r="G666" s="108"/>
    </row>
    <row r="667" spans="1:7" ht="15.75" thickBot="1">
      <c r="A667" s="48" t="s">
        <v>160</v>
      </c>
      <c r="B667" s="97" t="s">
        <v>160</v>
      </c>
      <c r="C667" s="120">
        <v>404</v>
      </c>
      <c r="D667" s="35"/>
      <c r="E667" s="118" t="s">
        <v>160</v>
      </c>
      <c r="F667" s="118">
        <v>445</v>
      </c>
      <c r="G667" s="109"/>
    </row>
    <row r="668" spans="1:7" ht="15.75" thickBot="1">
      <c r="A668" s="48" t="s">
        <v>445</v>
      </c>
      <c r="B668" s="96" t="s">
        <v>445</v>
      </c>
      <c r="C668" s="120">
        <v>82</v>
      </c>
      <c r="D668" s="35"/>
      <c r="E668" s="118" t="s">
        <v>445</v>
      </c>
      <c r="F668" s="118">
        <v>85</v>
      </c>
      <c r="G668" s="108"/>
    </row>
    <row r="669" spans="1:7" ht="15.75" thickBot="1">
      <c r="A669" s="48" t="s">
        <v>191</v>
      </c>
      <c r="B669" s="97" t="s">
        <v>191</v>
      </c>
      <c r="C669" s="120">
        <v>301</v>
      </c>
      <c r="D669" s="35"/>
      <c r="E669" s="118" t="s">
        <v>191</v>
      </c>
      <c r="F669" s="118">
        <v>327</v>
      </c>
      <c r="G669" s="109"/>
    </row>
    <row r="670" spans="1:7" ht="15.75" thickBot="1">
      <c r="A670" s="48" t="s">
        <v>599</v>
      </c>
      <c r="B670" s="96" t="s">
        <v>599</v>
      </c>
      <c r="C670" s="120">
        <v>45</v>
      </c>
      <c r="D670" s="35"/>
      <c r="E670" s="118" t="s">
        <v>599</v>
      </c>
      <c r="F670" s="118">
        <v>51</v>
      </c>
      <c r="G670" s="108"/>
    </row>
    <row r="671" spans="1:7" ht="15.75" thickBot="1">
      <c r="A671" s="48" t="s">
        <v>713</v>
      </c>
      <c r="B671" s="97" t="s">
        <v>713</v>
      </c>
      <c r="C671" s="120">
        <v>26</v>
      </c>
      <c r="D671" s="35"/>
      <c r="E671" s="118" t="s">
        <v>713</v>
      </c>
      <c r="F671" s="118">
        <v>26</v>
      </c>
      <c r="G671" s="109"/>
    </row>
    <row r="672" spans="1:7" ht="15.75" thickBot="1">
      <c r="A672" s="48" t="s">
        <v>645</v>
      </c>
      <c r="B672" s="96" t="s">
        <v>645</v>
      </c>
      <c r="C672" s="120">
        <v>39</v>
      </c>
      <c r="D672" s="35"/>
      <c r="E672" s="118" t="s">
        <v>645</v>
      </c>
      <c r="F672" s="118">
        <v>44</v>
      </c>
      <c r="G672" s="108"/>
    </row>
    <row r="673" spans="1:7" ht="15.75" thickBot="1">
      <c r="A673" s="48" t="s">
        <v>370</v>
      </c>
      <c r="B673" s="97" t="s">
        <v>370</v>
      </c>
      <c r="C673" s="120">
        <v>107</v>
      </c>
      <c r="D673" s="35"/>
      <c r="E673" s="118" t="s">
        <v>370</v>
      </c>
      <c r="F673" s="118">
        <v>110</v>
      </c>
      <c r="G673" s="109"/>
    </row>
    <row r="674" spans="1:7" ht="15.75" thickBot="1">
      <c r="A674" s="48" t="s">
        <v>851</v>
      </c>
      <c r="B674" s="96" t="s">
        <v>851</v>
      </c>
      <c r="C674" s="120">
        <v>12</v>
      </c>
      <c r="D674" s="35"/>
      <c r="E674" s="118" t="s">
        <v>851</v>
      </c>
      <c r="F674" s="118">
        <v>12</v>
      </c>
      <c r="G674" s="108"/>
    </row>
    <row r="675" spans="1:7" ht="15.75" thickBot="1">
      <c r="A675" s="48" t="s">
        <v>800</v>
      </c>
      <c r="B675" s="97" t="s">
        <v>800</v>
      </c>
      <c r="C675" s="120">
        <v>19</v>
      </c>
      <c r="D675" s="35"/>
      <c r="E675" s="118" t="s">
        <v>800</v>
      </c>
      <c r="F675" s="118">
        <v>21</v>
      </c>
      <c r="G675" s="109"/>
    </row>
    <row r="676" spans="1:7" ht="15.75" thickBot="1">
      <c r="A676" s="48" t="s">
        <v>757</v>
      </c>
      <c r="B676" s="96" t="s">
        <v>757</v>
      </c>
      <c r="C676" s="120">
        <v>23</v>
      </c>
      <c r="D676" s="35"/>
      <c r="E676" s="118" t="s">
        <v>757</v>
      </c>
      <c r="F676" s="118">
        <v>24</v>
      </c>
      <c r="G676" s="108"/>
    </row>
    <row r="677" spans="1:7" ht="15.75" thickBot="1">
      <c r="A677" s="48" t="s">
        <v>729</v>
      </c>
      <c r="B677" s="97" t="s">
        <v>729</v>
      </c>
      <c r="C677" s="120">
        <v>24</v>
      </c>
      <c r="D677" s="35"/>
      <c r="E677" s="118" t="s">
        <v>729</v>
      </c>
      <c r="F677" s="118">
        <v>24</v>
      </c>
      <c r="G677" s="109"/>
    </row>
    <row r="678" spans="1:7" ht="15.75" thickBot="1">
      <c r="A678" s="48" t="s">
        <v>534</v>
      </c>
      <c r="B678" s="96" t="s">
        <v>534</v>
      </c>
      <c r="C678" s="120">
        <v>64</v>
      </c>
      <c r="D678" s="35"/>
      <c r="E678" s="118" t="s">
        <v>534</v>
      </c>
      <c r="F678" s="118">
        <v>65</v>
      </c>
      <c r="G678" s="108"/>
    </row>
    <row r="679" spans="1:7" ht="15.75" thickBot="1">
      <c r="A679" s="48" t="s">
        <v>361</v>
      </c>
      <c r="B679" s="97" t="s">
        <v>361</v>
      </c>
      <c r="C679" s="120">
        <v>125</v>
      </c>
      <c r="D679" s="35"/>
      <c r="E679" s="118" t="s">
        <v>361</v>
      </c>
      <c r="F679" s="118">
        <v>131</v>
      </c>
      <c r="G679" s="109"/>
    </row>
    <row r="680" spans="1:7" ht="15.75" thickBot="1">
      <c r="A680" s="48" t="s">
        <v>70</v>
      </c>
      <c r="B680" s="96" t="s">
        <v>70</v>
      </c>
      <c r="C680" s="121">
        <v>2845</v>
      </c>
      <c r="D680" s="114"/>
      <c r="E680" s="118" t="s">
        <v>70</v>
      </c>
      <c r="F680" s="119">
        <v>3083</v>
      </c>
      <c r="G680" s="111"/>
    </row>
    <row r="681" spans="1:7" ht="15.75" thickBot="1">
      <c r="A681" s="48" t="s">
        <v>341</v>
      </c>
      <c r="B681" s="97" t="s">
        <v>341</v>
      </c>
      <c r="C681" s="120">
        <v>123</v>
      </c>
      <c r="D681" s="35"/>
      <c r="E681" s="118" t="s">
        <v>341</v>
      </c>
      <c r="F681" s="118">
        <v>130</v>
      </c>
      <c r="G681" s="109"/>
    </row>
    <row r="682" spans="1:7" ht="15.75" thickBot="1">
      <c r="A682" s="48" t="s">
        <v>553</v>
      </c>
      <c r="B682" s="96" t="s">
        <v>553</v>
      </c>
      <c r="C682" s="120">
        <v>59</v>
      </c>
      <c r="D682" s="35"/>
      <c r="E682" s="118" t="s">
        <v>553</v>
      </c>
      <c r="F682" s="118">
        <v>63</v>
      </c>
      <c r="G682" s="108"/>
    </row>
    <row r="683" spans="1:7" ht="15.75" thickBot="1">
      <c r="A683" s="48" t="s">
        <v>514</v>
      </c>
      <c r="B683" s="97" t="s">
        <v>514</v>
      </c>
      <c r="C683" s="120">
        <v>68</v>
      </c>
      <c r="D683" s="35"/>
      <c r="E683" s="118" t="s">
        <v>514</v>
      </c>
      <c r="F683" s="118">
        <v>69</v>
      </c>
      <c r="G683" s="109"/>
    </row>
    <row r="684" spans="1:7" ht="15.75" thickBot="1">
      <c r="A684" s="48" t="s">
        <v>438</v>
      </c>
      <c r="B684" s="96" t="s">
        <v>438</v>
      </c>
      <c r="C684" s="120">
        <v>86</v>
      </c>
      <c r="D684" s="35"/>
      <c r="E684" s="118" t="s">
        <v>438</v>
      </c>
      <c r="F684" s="118">
        <v>94</v>
      </c>
      <c r="G684" s="108"/>
    </row>
    <row r="685" spans="1:7" ht="15.75" thickBot="1">
      <c r="A685" s="48" t="s">
        <v>410</v>
      </c>
      <c r="B685" s="97" t="s">
        <v>410</v>
      </c>
      <c r="C685" s="120">
        <v>89</v>
      </c>
      <c r="D685" s="35"/>
      <c r="E685" s="118" t="s">
        <v>410</v>
      </c>
      <c r="F685" s="118">
        <v>95</v>
      </c>
      <c r="G685" s="109"/>
    </row>
    <row r="686" spans="1:7" ht="15.75" thickBot="1">
      <c r="A686" s="48" t="s">
        <v>771</v>
      </c>
      <c r="B686" s="96" t="s">
        <v>771</v>
      </c>
      <c r="C686" s="120">
        <v>21</v>
      </c>
      <c r="D686" s="35"/>
      <c r="E686" s="118" t="s">
        <v>771</v>
      </c>
      <c r="F686" s="118">
        <v>23</v>
      </c>
      <c r="G686" s="108"/>
    </row>
    <row r="687" spans="1:7" ht="15.75" thickBot="1">
      <c r="A687" s="48" t="s">
        <v>388</v>
      </c>
      <c r="B687" s="97" t="s">
        <v>388</v>
      </c>
      <c r="C687" s="120">
        <v>98</v>
      </c>
      <c r="D687" s="35"/>
      <c r="E687" s="118" t="s">
        <v>388</v>
      </c>
      <c r="F687" s="118">
        <v>101</v>
      </c>
      <c r="G687" s="109"/>
    </row>
    <row r="688" spans="1:7" ht="15.75" thickBot="1">
      <c r="A688" s="48" t="s">
        <v>544</v>
      </c>
      <c r="B688" s="96" t="s">
        <v>544</v>
      </c>
      <c r="C688" s="120">
        <v>57</v>
      </c>
      <c r="D688" s="35"/>
      <c r="E688" s="118" t="s">
        <v>544</v>
      </c>
      <c r="F688" s="118">
        <v>59</v>
      </c>
      <c r="G688" s="108"/>
    </row>
    <row r="689" spans="1:7" ht="15.75" thickBot="1">
      <c r="A689" s="48" t="s">
        <v>772</v>
      </c>
      <c r="B689" s="97" t="s">
        <v>772</v>
      </c>
      <c r="C689" s="120">
        <v>25</v>
      </c>
      <c r="D689" s="35"/>
      <c r="E689" s="118" t="s">
        <v>772</v>
      </c>
      <c r="F689" s="118">
        <v>25</v>
      </c>
      <c r="G689" s="109"/>
    </row>
    <row r="690" spans="1:7" ht="15.75" thickBot="1">
      <c r="A690" s="48" t="s">
        <v>148</v>
      </c>
      <c r="B690" s="96" t="s">
        <v>148</v>
      </c>
      <c r="C690" s="120">
        <v>434</v>
      </c>
      <c r="D690" s="35"/>
      <c r="E690" s="118" t="s">
        <v>148</v>
      </c>
      <c r="F690" s="118">
        <v>468</v>
      </c>
      <c r="G690" s="108"/>
    </row>
    <row r="691" spans="1:7" ht="15.75" thickBot="1">
      <c r="A691" s="48" t="s">
        <v>773</v>
      </c>
      <c r="B691" s="97" t="s">
        <v>773</v>
      </c>
      <c r="C691" s="120">
        <v>19</v>
      </c>
      <c r="D691" s="35"/>
      <c r="E691" s="118" t="s">
        <v>773</v>
      </c>
      <c r="F691" s="118">
        <v>19</v>
      </c>
      <c r="G691" s="109"/>
    </row>
    <row r="692" spans="1:7" ht="15.75" thickBot="1">
      <c r="A692" s="48" t="s">
        <v>302</v>
      </c>
      <c r="B692" s="96" t="s">
        <v>302</v>
      </c>
      <c r="C692" s="120">
        <v>174</v>
      </c>
      <c r="D692" s="35"/>
      <c r="E692" s="118" t="s">
        <v>302</v>
      </c>
      <c r="F692" s="118">
        <v>194</v>
      </c>
      <c r="G692" s="108"/>
    </row>
    <row r="693" spans="1:7" ht="15.75" thickBot="1">
      <c r="A693" s="48" t="s">
        <v>462</v>
      </c>
      <c r="B693" s="97" t="s">
        <v>462</v>
      </c>
      <c r="C693" s="120">
        <v>82</v>
      </c>
      <c r="D693" s="35"/>
      <c r="E693" s="118" t="s">
        <v>462</v>
      </c>
      <c r="F693" s="118">
        <v>82</v>
      </c>
      <c r="G693" s="109"/>
    </row>
    <row r="694" spans="1:7" ht="15.75" thickBot="1">
      <c r="A694" s="48" t="s">
        <v>785</v>
      </c>
      <c r="B694" s="96" t="s">
        <v>785</v>
      </c>
      <c r="C694" s="120">
        <v>20</v>
      </c>
      <c r="D694" s="35"/>
      <c r="E694" s="118" t="s">
        <v>785</v>
      </c>
      <c r="F694" s="118">
        <v>22</v>
      </c>
      <c r="G694" s="108"/>
    </row>
    <row r="695" spans="1:7" ht="15.75" thickBot="1">
      <c r="A695" s="48" t="s">
        <v>750</v>
      </c>
      <c r="B695" s="97" t="s">
        <v>750</v>
      </c>
      <c r="C695" s="120">
        <v>24</v>
      </c>
      <c r="D695" s="35"/>
      <c r="E695" s="118" t="s">
        <v>750</v>
      </c>
      <c r="F695" s="118">
        <v>24</v>
      </c>
      <c r="G695" s="109"/>
    </row>
    <row r="696" spans="1:7" ht="15.75" thickBot="1">
      <c r="A696" s="48" t="s">
        <v>568</v>
      </c>
      <c r="B696" s="96" t="s">
        <v>568</v>
      </c>
      <c r="C696" s="120">
        <v>56</v>
      </c>
      <c r="D696" s="35"/>
      <c r="E696" s="118" t="s">
        <v>568</v>
      </c>
      <c r="F696" s="118">
        <v>57</v>
      </c>
      <c r="G696" s="108"/>
    </row>
    <row r="697" spans="1:7" ht="15.75" thickBot="1">
      <c r="A697" s="48" t="s">
        <v>893</v>
      </c>
      <c r="B697" s="97" t="s">
        <v>893</v>
      </c>
      <c r="C697" s="120">
        <v>6</v>
      </c>
      <c r="D697" s="35"/>
      <c r="E697" s="118" t="s">
        <v>893</v>
      </c>
      <c r="F697" s="118">
        <v>6</v>
      </c>
      <c r="G697" s="109"/>
    </row>
    <row r="698" spans="1:7" ht="15.75" thickBot="1">
      <c r="A698" s="48" t="s">
        <v>600</v>
      </c>
      <c r="B698" s="96" t="s">
        <v>600</v>
      </c>
      <c r="C698" s="120">
        <v>43</v>
      </c>
      <c r="D698" s="35"/>
      <c r="E698" s="118" t="s">
        <v>600</v>
      </c>
      <c r="F698" s="118">
        <v>44</v>
      </c>
      <c r="G698" s="108"/>
    </row>
    <row r="699" spans="1:7" ht="15.75" thickBot="1">
      <c r="A699" s="48" t="s">
        <v>453</v>
      </c>
      <c r="B699" s="97" t="s">
        <v>453</v>
      </c>
      <c r="C699" s="120">
        <v>75</v>
      </c>
      <c r="D699" s="35"/>
      <c r="E699" s="118" t="s">
        <v>453</v>
      </c>
      <c r="F699" s="118">
        <v>78</v>
      </c>
      <c r="G699" s="109"/>
    </row>
    <row r="700" spans="1:7" ht="15.75" thickBot="1">
      <c r="A700" s="48" t="s">
        <v>203</v>
      </c>
      <c r="B700" s="96" t="s">
        <v>203</v>
      </c>
      <c r="C700" s="120">
        <v>278</v>
      </c>
      <c r="D700" s="35"/>
      <c r="E700" s="118" t="s">
        <v>203</v>
      </c>
      <c r="F700" s="118">
        <v>297</v>
      </c>
      <c r="G700" s="108"/>
    </row>
    <row r="701" spans="1:7" ht="15.75" thickBot="1">
      <c r="A701" s="48" t="s">
        <v>252</v>
      </c>
      <c r="B701" s="97" t="s">
        <v>252</v>
      </c>
      <c r="C701" s="120">
        <v>201</v>
      </c>
      <c r="D701" s="35"/>
      <c r="E701" s="118" t="s">
        <v>252</v>
      </c>
      <c r="F701" s="118">
        <v>210</v>
      </c>
      <c r="G701" s="109"/>
    </row>
    <row r="702" spans="1:7" ht="15.75" thickBot="1">
      <c r="A702" s="48" t="s">
        <v>714</v>
      </c>
      <c r="B702" s="96" t="s">
        <v>714</v>
      </c>
      <c r="C702" s="120">
        <v>27</v>
      </c>
      <c r="D702" s="35"/>
      <c r="E702" s="118" t="s">
        <v>714</v>
      </c>
      <c r="F702" s="118">
        <v>27</v>
      </c>
      <c r="G702" s="108"/>
    </row>
    <row r="703" spans="1:7" ht="15.75" thickBot="1">
      <c r="A703" s="48" t="s">
        <v>265</v>
      </c>
      <c r="B703" s="97" t="s">
        <v>265</v>
      </c>
      <c r="C703" s="120">
        <v>182</v>
      </c>
      <c r="D703" s="35"/>
      <c r="E703" s="118" t="s">
        <v>265</v>
      </c>
      <c r="F703" s="118">
        <v>188</v>
      </c>
      <c r="G703" s="109"/>
    </row>
    <row r="704" spans="1:7" ht="15.75" thickBot="1">
      <c r="A704" s="48" t="s">
        <v>594</v>
      </c>
      <c r="B704" s="96" t="s">
        <v>594</v>
      </c>
      <c r="C704" s="120">
        <v>50</v>
      </c>
      <c r="D704" s="35"/>
      <c r="E704" s="118" t="s">
        <v>594</v>
      </c>
      <c r="F704" s="118">
        <v>54</v>
      </c>
      <c r="G704" s="108"/>
    </row>
    <row r="705" spans="1:7" ht="15.75" thickBot="1">
      <c r="A705" s="48" t="s">
        <v>740</v>
      </c>
      <c r="B705" s="97" t="s">
        <v>740</v>
      </c>
      <c r="C705" s="120">
        <v>22</v>
      </c>
      <c r="D705" s="35"/>
      <c r="E705" s="118" t="s">
        <v>740</v>
      </c>
      <c r="F705" s="118">
        <v>23</v>
      </c>
      <c r="G705" s="109"/>
    </row>
    <row r="706" spans="1:7" ht="15.75" thickBot="1">
      <c r="A706" s="48" t="s">
        <v>613</v>
      </c>
      <c r="B706" s="96" t="s">
        <v>613</v>
      </c>
      <c r="C706" s="120">
        <v>47</v>
      </c>
      <c r="D706" s="35"/>
      <c r="E706" s="118" t="s">
        <v>613</v>
      </c>
      <c r="F706" s="118">
        <v>49</v>
      </c>
      <c r="G706" s="108"/>
    </row>
    <row r="707" spans="1:7" ht="15.75" thickBot="1">
      <c r="A707" s="48" t="s">
        <v>421</v>
      </c>
      <c r="B707" s="97" t="s">
        <v>421</v>
      </c>
      <c r="C707" s="120">
        <v>85</v>
      </c>
      <c r="D707" s="35"/>
      <c r="E707" s="118" t="s">
        <v>421</v>
      </c>
      <c r="F707" s="118">
        <v>92</v>
      </c>
      <c r="G707" s="109"/>
    </row>
    <row r="708" spans="1:7" ht="15.75" thickBot="1">
      <c r="A708" s="48" t="s">
        <v>101</v>
      </c>
      <c r="B708" s="96" t="s">
        <v>101</v>
      </c>
      <c r="C708" s="120">
        <v>917</v>
      </c>
      <c r="D708" s="35"/>
      <c r="E708" s="118" t="s">
        <v>101</v>
      </c>
      <c r="F708" s="118">
        <v>969</v>
      </c>
      <c r="G708" s="108"/>
    </row>
    <row r="709" spans="1:7" ht="15.75" thickBot="1">
      <c r="A709" s="48" t="s">
        <v>886</v>
      </c>
      <c r="B709" s="97" t="s">
        <v>886</v>
      </c>
      <c r="C709" s="120">
        <v>8</v>
      </c>
      <c r="D709" s="35"/>
      <c r="E709" s="118" t="s">
        <v>886</v>
      </c>
      <c r="F709" s="118">
        <v>8</v>
      </c>
      <c r="G709" s="109"/>
    </row>
    <row r="710" spans="1:7" ht="15.75" thickBot="1">
      <c r="A710" s="48" t="s">
        <v>908</v>
      </c>
      <c r="B710" s="96" t="s">
        <v>908</v>
      </c>
      <c r="C710" s="120">
        <v>5</v>
      </c>
      <c r="D710" s="35"/>
      <c r="E710" s="118" t="s">
        <v>908</v>
      </c>
      <c r="F710" s="118">
        <v>5</v>
      </c>
      <c r="G710" s="108"/>
    </row>
    <row r="711" spans="1:7" ht="15.75" thickBot="1">
      <c r="A711" s="48" t="s">
        <v>730</v>
      </c>
      <c r="B711" s="97" t="s">
        <v>730</v>
      </c>
      <c r="C711" s="120">
        <v>23</v>
      </c>
      <c r="D711" s="35"/>
      <c r="E711" s="118" t="s">
        <v>730</v>
      </c>
      <c r="F711" s="118">
        <v>24</v>
      </c>
      <c r="G711" s="109"/>
    </row>
    <row r="712" spans="1:7" ht="15.75" thickBot="1">
      <c r="A712" s="48" t="s">
        <v>145</v>
      </c>
      <c r="B712" s="96" t="s">
        <v>145</v>
      </c>
      <c r="C712" s="120">
        <v>454</v>
      </c>
      <c r="D712" s="35"/>
      <c r="E712" s="118" t="s">
        <v>145</v>
      </c>
      <c r="F712" s="118">
        <v>484</v>
      </c>
      <c r="G712" s="108"/>
    </row>
    <row r="713" spans="1:7" ht="15.75" thickBot="1">
      <c r="A713" s="48" t="s">
        <v>399</v>
      </c>
      <c r="B713" s="97" t="s">
        <v>399</v>
      </c>
      <c r="C713" s="120">
        <v>96</v>
      </c>
      <c r="D713" s="35"/>
      <c r="E713" s="118" t="s">
        <v>399</v>
      </c>
      <c r="F713" s="118">
        <v>98</v>
      </c>
      <c r="G713" s="109"/>
    </row>
    <row r="714" spans="1:7" ht="15.75" thickBot="1">
      <c r="A714" s="48" t="s">
        <v>741</v>
      </c>
      <c r="B714" s="96" t="s">
        <v>741</v>
      </c>
      <c r="C714" s="120">
        <v>23</v>
      </c>
      <c r="D714" s="35"/>
      <c r="E714" s="118" t="s">
        <v>741</v>
      </c>
      <c r="F714" s="118">
        <v>23</v>
      </c>
      <c r="G714" s="108"/>
    </row>
    <row r="715" spans="1:7" ht="15.75" thickBot="1">
      <c r="A715" s="48" t="s">
        <v>774</v>
      </c>
      <c r="B715" s="97" t="s">
        <v>774</v>
      </c>
      <c r="C715" s="120">
        <v>21</v>
      </c>
      <c r="D715" s="35"/>
      <c r="E715" s="118" t="s">
        <v>774</v>
      </c>
      <c r="F715" s="118">
        <v>20</v>
      </c>
      <c r="G715" s="109"/>
    </row>
    <row r="716" spans="1:7" ht="15.75" thickBot="1">
      <c r="A716" s="48" t="s">
        <v>315</v>
      </c>
      <c r="B716" s="96" t="s">
        <v>315</v>
      </c>
      <c r="C716" s="120">
        <v>140</v>
      </c>
      <c r="D716" s="35"/>
      <c r="E716" s="118" t="s">
        <v>315</v>
      </c>
      <c r="F716" s="118">
        <v>149</v>
      </c>
      <c r="G716" s="108"/>
    </row>
    <row r="717" spans="1:7" ht="15.75" thickBot="1">
      <c r="A717" s="48" t="s">
        <v>595</v>
      </c>
      <c r="B717" s="97" t="s">
        <v>595</v>
      </c>
      <c r="C717" s="120">
        <v>42</v>
      </c>
      <c r="D717" s="35"/>
      <c r="E717" s="118" t="s">
        <v>595</v>
      </c>
      <c r="F717" s="118">
        <v>42</v>
      </c>
      <c r="G717" s="109"/>
    </row>
    <row r="718" spans="1:7" ht="15.75" thickBot="1">
      <c r="A718" s="48" t="s">
        <v>175</v>
      </c>
      <c r="B718" s="96" t="s">
        <v>175</v>
      </c>
      <c r="C718" s="120">
        <v>361</v>
      </c>
      <c r="D718" s="35"/>
      <c r="E718" s="118" t="s">
        <v>175</v>
      </c>
      <c r="F718" s="118">
        <v>382</v>
      </c>
      <c r="G718" s="108"/>
    </row>
    <row r="719" spans="1:7" ht="15.75" thickBot="1">
      <c r="A719" s="48" t="s">
        <v>621</v>
      </c>
      <c r="B719" s="97" t="s">
        <v>621</v>
      </c>
      <c r="C719" s="120">
        <v>40</v>
      </c>
      <c r="D719" s="35"/>
      <c r="E719" s="118" t="s">
        <v>621</v>
      </c>
      <c r="F719" s="118">
        <v>40</v>
      </c>
      <c r="G719" s="109"/>
    </row>
    <row r="720" spans="1:7" ht="15.75" thickBot="1">
      <c r="A720" s="48" t="s">
        <v>646</v>
      </c>
      <c r="B720" s="96" t="s">
        <v>646</v>
      </c>
      <c r="C720" s="120">
        <v>38</v>
      </c>
      <c r="D720" s="35"/>
      <c r="E720" s="118" t="s">
        <v>646</v>
      </c>
      <c r="F720" s="118">
        <v>40</v>
      </c>
      <c r="G720" s="108"/>
    </row>
    <row r="721" spans="1:7" ht="15.75" thickBot="1">
      <c r="A721" s="48" t="s">
        <v>475</v>
      </c>
      <c r="B721" s="97" t="s">
        <v>475</v>
      </c>
      <c r="C721" s="120">
        <v>68</v>
      </c>
      <c r="D721" s="35"/>
      <c r="E721" s="118" t="s">
        <v>475</v>
      </c>
      <c r="F721" s="118">
        <v>68</v>
      </c>
      <c r="G721" s="109"/>
    </row>
    <row r="722" spans="1:7" ht="15.75" thickBot="1">
      <c r="A722" s="48" t="s">
        <v>371</v>
      </c>
      <c r="B722" s="96" t="s">
        <v>371</v>
      </c>
      <c r="C722" s="120">
        <v>107</v>
      </c>
      <c r="D722" s="35"/>
      <c r="E722" s="118" t="s">
        <v>371</v>
      </c>
      <c r="F722" s="118">
        <v>111</v>
      </c>
      <c r="G722" s="108"/>
    </row>
    <row r="723" spans="1:7" ht="15.75" thickBot="1">
      <c r="A723" s="48" t="s">
        <v>874</v>
      </c>
      <c r="B723" s="97" t="s">
        <v>874</v>
      </c>
      <c r="C723" s="120">
        <v>9</v>
      </c>
      <c r="D723" s="35"/>
      <c r="E723" s="118" t="s">
        <v>874</v>
      </c>
      <c r="F723" s="118">
        <v>9</v>
      </c>
      <c r="G723" s="109"/>
    </row>
    <row r="724" spans="1:7" ht="15.75" thickBot="1">
      <c r="A724" s="48" t="s">
        <v>835</v>
      </c>
      <c r="B724" s="96" t="s">
        <v>835</v>
      </c>
      <c r="C724" s="120">
        <v>16</v>
      </c>
      <c r="D724" s="35"/>
      <c r="E724" s="118" t="s">
        <v>835</v>
      </c>
      <c r="F724" s="118">
        <v>17</v>
      </c>
      <c r="G724" s="108"/>
    </row>
    <row r="725" spans="1:7" ht="15.75" thickBot="1">
      <c r="A725" s="48" t="s">
        <v>559</v>
      </c>
      <c r="B725" s="97" t="s">
        <v>559</v>
      </c>
      <c r="C725" s="120">
        <v>51</v>
      </c>
      <c r="D725" s="35"/>
      <c r="E725" s="118" t="s">
        <v>559</v>
      </c>
      <c r="F725" s="118">
        <v>55</v>
      </c>
      <c r="G725" s="109"/>
    </row>
    <row r="726" spans="1:7" ht="15.75" thickBot="1">
      <c r="A726" s="48" t="s">
        <v>319</v>
      </c>
      <c r="B726" s="96" t="s">
        <v>319</v>
      </c>
      <c r="C726" s="120">
        <v>137</v>
      </c>
      <c r="D726" s="35"/>
      <c r="E726" s="118" t="s">
        <v>319</v>
      </c>
      <c r="F726" s="118">
        <v>143</v>
      </c>
      <c r="G726" s="108"/>
    </row>
    <row r="727" spans="1:7" ht="15.75" thickBot="1">
      <c r="A727" s="48" t="s">
        <v>430</v>
      </c>
      <c r="B727" s="97" t="s">
        <v>430</v>
      </c>
      <c r="C727" s="120">
        <v>90</v>
      </c>
      <c r="D727" s="35"/>
      <c r="E727" s="118" t="s">
        <v>430</v>
      </c>
      <c r="F727" s="118">
        <v>96</v>
      </c>
      <c r="G727" s="109"/>
    </row>
    <row r="728" spans="1:7" ht="15.75" thickBot="1">
      <c r="A728" s="48" t="s">
        <v>786</v>
      </c>
      <c r="B728" s="96" t="s">
        <v>786</v>
      </c>
      <c r="C728" s="120">
        <v>20</v>
      </c>
      <c r="D728" s="35"/>
      <c r="E728" s="118" t="s">
        <v>786</v>
      </c>
      <c r="F728" s="118">
        <v>20</v>
      </c>
      <c r="G728" s="108"/>
    </row>
    <row r="729" spans="1:7" ht="15.75" thickBot="1">
      <c r="A729" s="48" t="s">
        <v>149</v>
      </c>
      <c r="B729" s="97" t="s">
        <v>149</v>
      </c>
      <c r="C729" s="120">
        <v>420</v>
      </c>
      <c r="D729" s="35"/>
      <c r="E729" s="118" t="s">
        <v>149</v>
      </c>
      <c r="F729" s="118">
        <v>440</v>
      </c>
      <c r="G729" s="109"/>
    </row>
    <row r="730" spans="1:7" ht="15.75" thickBot="1">
      <c r="A730" s="48" t="s">
        <v>116</v>
      </c>
      <c r="B730" s="96" t="s">
        <v>116</v>
      </c>
      <c r="C730" s="120">
        <v>699</v>
      </c>
      <c r="D730" s="35"/>
      <c r="E730" s="118" t="s">
        <v>116</v>
      </c>
      <c r="F730" s="118">
        <v>731</v>
      </c>
      <c r="G730" s="108"/>
    </row>
    <row r="731" spans="1:7" ht="15.75" thickBot="1">
      <c r="A731" s="48" t="s">
        <v>272</v>
      </c>
      <c r="B731" s="97" t="s">
        <v>272</v>
      </c>
      <c r="C731" s="120">
        <v>178</v>
      </c>
      <c r="D731" s="35"/>
      <c r="E731" s="118" t="s">
        <v>272</v>
      </c>
      <c r="F731" s="118">
        <v>184</v>
      </c>
      <c r="G731" s="109"/>
    </row>
    <row r="732" spans="1:7" ht="15.75" thickBot="1">
      <c r="A732" s="48" t="s">
        <v>818</v>
      </c>
      <c r="B732" s="96" t="s">
        <v>818</v>
      </c>
      <c r="C732" s="120">
        <v>16</v>
      </c>
      <c r="D732" s="35"/>
      <c r="E732" s="118" t="s">
        <v>818</v>
      </c>
      <c r="F732" s="118">
        <v>16</v>
      </c>
      <c r="G732" s="108"/>
    </row>
    <row r="733" spans="1:7" ht="15.75" thickBot="1">
      <c r="A733" s="48" t="s">
        <v>775</v>
      </c>
      <c r="B733" s="97" t="s">
        <v>775</v>
      </c>
      <c r="C733" s="120">
        <v>24</v>
      </c>
      <c r="D733" s="35"/>
      <c r="E733" s="118" t="s">
        <v>775</v>
      </c>
      <c r="F733" s="118">
        <v>24</v>
      </c>
      <c r="G733" s="109"/>
    </row>
    <row r="734" spans="1:7" ht="15.75" thickBot="1">
      <c r="A734" s="48" t="s">
        <v>575</v>
      </c>
      <c r="B734" s="96" t="s">
        <v>575</v>
      </c>
      <c r="C734" s="120">
        <v>54</v>
      </c>
      <c r="D734" s="35"/>
      <c r="E734" s="118" t="s">
        <v>575</v>
      </c>
      <c r="F734" s="118">
        <v>55</v>
      </c>
      <c r="G734" s="108"/>
    </row>
    <row r="735" spans="1:7" ht="15.75" thickBot="1">
      <c r="A735" s="48" t="s">
        <v>776</v>
      </c>
      <c r="B735" s="97" t="s">
        <v>776</v>
      </c>
      <c r="C735" s="120">
        <v>19</v>
      </c>
      <c r="D735" s="35"/>
      <c r="E735" s="118" t="s">
        <v>776</v>
      </c>
      <c r="F735" s="118">
        <v>21</v>
      </c>
      <c r="G735" s="109"/>
    </row>
    <row r="736" spans="1:7" ht="15.75" thickBot="1">
      <c r="A736" s="48" t="s">
        <v>98</v>
      </c>
      <c r="B736" s="96" t="s">
        <v>98</v>
      </c>
      <c r="C736" s="120">
        <v>980</v>
      </c>
      <c r="D736" s="35"/>
      <c r="E736" s="118" t="s">
        <v>98</v>
      </c>
      <c r="F736" s="119">
        <v>1048</v>
      </c>
      <c r="G736" s="108"/>
    </row>
    <row r="737" spans="1:7" ht="15.75" thickBot="1">
      <c r="A737" s="48" t="s">
        <v>535</v>
      </c>
      <c r="B737" s="97" t="s">
        <v>535</v>
      </c>
      <c r="C737" s="120">
        <v>67</v>
      </c>
      <c r="D737" s="35"/>
      <c r="E737" s="118" t="s">
        <v>535</v>
      </c>
      <c r="F737" s="118">
        <v>73</v>
      </c>
      <c r="G737" s="109"/>
    </row>
    <row r="738" spans="1:7" ht="15.75" thickBot="1">
      <c r="A738" s="48" t="s">
        <v>630</v>
      </c>
      <c r="B738" s="96" t="s">
        <v>630</v>
      </c>
      <c r="C738" s="120">
        <v>42</v>
      </c>
      <c r="D738" s="35"/>
      <c r="E738" s="118" t="s">
        <v>630</v>
      </c>
      <c r="F738" s="118">
        <v>44</v>
      </c>
      <c r="G738" s="108"/>
    </row>
    <row r="739" spans="1:7" ht="15.75" thickBot="1">
      <c r="A739" s="48" t="s">
        <v>569</v>
      </c>
      <c r="B739" s="97" t="s">
        <v>569</v>
      </c>
      <c r="C739" s="120">
        <v>55</v>
      </c>
      <c r="D739" s="35"/>
      <c r="E739" s="118" t="s">
        <v>569</v>
      </c>
      <c r="F739" s="118">
        <v>60</v>
      </c>
      <c r="G739" s="109"/>
    </row>
    <row r="740" spans="1:7" ht="15.75" thickBot="1">
      <c r="A740" s="48" t="s">
        <v>894</v>
      </c>
      <c r="B740" s="96" t="s">
        <v>894</v>
      </c>
      <c r="C740" s="120">
        <v>7</v>
      </c>
      <c r="D740" s="35"/>
      <c r="E740" s="118" t="s">
        <v>894</v>
      </c>
      <c r="F740" s="118">
        <v>7</v>
      </c>
      <c r="G740" s="108"/>
    </row>
    <row r="741" spans="1:7" ht="15.75" thickBot="1">
      <c r="A741" s="48" t="s">
        <v>787</v>
      </c>
      <c r="B741" s="97" t="s">
        <v>787</v>
      </c>
      <c r="C741" s="120">
        <v>32</v>
      </c>
      <c r="D741" s="35"/>
      <c r="E741" s="118" t="s">
        <v>787</v>
      </c>
      <c r="F741" s="118">
        <v>38</v>
      </c>
      <c r="G741" s="109"/>
    </row>
    <row r="742" spans="1:7" ht="15.75" thickBot="1">
      <c r="A742" s="48" t="s">
        <v>286</v>
      </c>
      <c r="B742" s="96" t="s">
        <v>286</v>
      </c>
      <c r="C742" s="120">
        <v>189</v>
      </c>
      <c r="D742" s="35"/>
      <c r="E742" s="118" t="s">
        <v>286</v>
      </c>
      <c r="F742" s="118">
        <v>204</v>
      </c>
      <c r="G742" s="108"/>
    </row>
    <row r="743" spans="1:7" ht="15.75" thickBot="1">
      <c r="A743" s="48" t="s">
        <v>199</v>
      </c>
      <c r="B743" s="97" t="s">
        <v>199</v>
      </c>
      <c r="C743" s="120">
        <v>293</v>
      </c>
      <c r="D743" s="35"/>
      <c r="E743" s="118" t="s">
        <v>199</v>
      </c>
      <c r="F743" s="118">
        <v>310</v>
      </c>
      <c r="G743" s="109"/>
    </row>
    <row r="744" spans="1:7" ht="15.75" thickBot="1">
      <c r="A744" s="48" t="s">
        <v>224</v>
      </c>
      <c r="B744" s="96" t="s">
        <v>224</v>
      </c>
      <c r="C744" s="120">
        <v>254</v>
      </c>
      <c r="D744" s="35"/>
      <c r="E744" s="118" t="s">
        <v>224</v>
      </c>
      <c r="F744" s="118">
        <v>270</v>
      </c>
      <c r="G744" s="108"/>
    </row>
    <row r="745" spans="1:7" ht="15.75" thickBot="1">
      <c r="A745" s="48" t="s">
        <v>342</v>
      </c>
      <c r="B745" s="97" t="s">
        <v>342</v>
      </c>
      <c r="C745" s="120">
        <v>128</v>
      </c>
      <c r="D745" s="35"/>
      <c r="E745" s="118" t="s">
        <v>342</v>
      </c>
      <c r="F745" s="118">
        <v>133</v>
      </c>
      <c r="G745" s="109"/>
    </row>
    <row r="746" spans="1:7" ht="15.75" thickBot="1">
      <c r="A746" s="48" t="s">
        <v>188</v>
      </c>
      <c r="B746" s="96" t="s">
        <v>188</v>
      </c>
      <c r="C746" s="120">
        <v>322</v>
      </c>
      <c r="D746" s="35"/>
      <c r="E746" s="118" t="s">
        <v>188</v>
      </c>
      <c r="F746" s="118">
        <v>341</v>
      </c>
      <c r="G746" s="108"/>
    </row>
    <row r="747" spans="1:7" ht="15.75" thickBot="1">
      <c r="A747" s="48" t="s">
        <v>863</v>
      </c>
      <c r="B747" s="97" t="s">
        <v>863</v>
      </c>
      <c r="C747" s="120">
        <v>12</v>
      </c>
      <c r="D747" s="35"/>
      <c r="E747" s="118" t="s">
        <v>863</v>
      </c>
      <c r="F747" s="118">
        <v>13</v>
      </c>
      <c r="G747" s="109"/>
    </row>
    <row r="748" spans="1:7" ht="15.75" thickBot="1">
      <c r="A748" s="48" t="s">
        <v>674</v>
      </c>
      <c r="B748" s="96" t="s">
        <v>674</v>
      </c>
      <c r="C748" s="120">
        <v>34</v>
      </c>
      <c r="D748" s="35"/>
      <c r="E748" s="118" t="s">
        <v>674</v>
      </c>
      <c r="F748" s="118">
        <v>33</v>
      </c>
      <c r="G748" s="108"/>
    </row>
    <row r="749" spans="1:7" ht="15.75" thickBot="1">
      <c r="A749" s="48" t="s">
        <v>777</v>
      </c>
      <c r="B749" s="97" t="s">
        <v>777</v>
      </c>
      <c r="C749" s="120">
        <v>23</v>
      </c>
      <c r="D749" s="35"/>
      <c r="E749" s="118" t="s">
        <v>777</v>
      </c>
      <c r="F749" s="118">
        <v>27</v>
      </c>
      <c r="G749" s="109"/>
    </row>
    <row r="750" spans="1:7" ht="15.75" thickBot="1">
      <c r="A750" s="48" t="s">
        <v>758</v>
      </c>
      <c r="B750" s="96" t="s">
        <v>758</v>
      </c>
      <c r="C750" s="120">
        <v>22</v>
      </c>
      <c r="D750" s="35"/>
      <c r="E750" s="118" t="s">
        <v>758</v>
      </c>
      <c r="F750" s="118">
        <v>23</v>
      </c>
      <c r="G750" s="108"/>
    </row>
    <row r="751" spans="1:7" ht="15.75" thickBot="1">
      <c r="A751" s="48" t="s">
        <v>576</v>
      </c>
      <c r="B751" s="97" t="s">
        <v>576</v>
      </c>
      <c r="C751" s="120">
        <v>54</v>
      </c>
      <c r="D751" s="35"/>
      <c r="E751" s="118" t="s">
        <v>576</v>
      </c>
      <c r="F751" s="118">
        <v>55</v>
      </c>
      <c r="G751" s="109"/>
    </row>
    <row r="752" spans="1:7" ht="15.75" thickBot="1">
      <c r="A752" s="48" t="s">
        <v>909</v>
      </c>
      <c r="B752" s="96" t="s">
        <v>909</v>
      </c>
      <c r="C752" s="120">
        <v>2</v>
      </c>
      <c r="D752" s="35"/>
      <c r="E752" s="118" t="s">
        <v>909</v>
      </c>
      <c r="F752" s="118">
        <v>4</v>
      </c>
      <c r="G752" s="108"/>
    </row>
    <row r="753" spans="1:7" ht="15.75" thickBot="1">
      <c r="A753" s="48" t="s">
        <v>836</v>
      </c>
      <c r="B753" s="97" t="s">
        <v>836</v>
      </c>
      <c r="C753" s="120">
        <v>16</v>
      </c>
      <c r="D753" s="35"/>
      <c r="E753" s="118" t="s">
        <v>836</v>
      </c>
      <c r="F753" s="118">
        <v>18</v>
      </c>
      <c r="G753" s="109"/>
    </row>
    <row r="754" spans="1:7" ht="15.75" thickBot="1">
      <c r="A754" s="48" t="s">
        <v>121</v>
      </c>
      <c r="B754" s="96" t="s">
        <v>121</v>
      </c>
      <c r="C754" s="120">
        <v>684</v>
      </c>
      <c r="D754" s="35"/>
      <c r="E754" s="118" t="s">
        <v>121</v>
      </c>
      <c r="F754" s="118">
        <v>728</v>
      </c>
      <c r="G754" s="108"/>
    </row>
    <row r="755" spans="1:7" ht="15.75" thickBot="1">
      <c r="A755" s="48" t="s">
        <v>631</v>
      </c>
      <c r="B755" s="97" t="s">
        <v>631</v>
      </c>
      <c r="C755" s="120">
        <v>43</v>
      </c>
      <c r="D755" s="35"/>
      <c r="E755" s="118" t="s">
        <v>631</v>
      </c>
      <c r="F755" s="118">
        <v>42</v>
      </c>
      <c r="G755" s="109"/>
    </row>
    <row r="756" spans="1:7" ht="15.75" thickBot="1">
      <c r="A756" s="48" t="s">
        <v>759</v>
      </c>
      <c r="B756" s="96" t="s">
        <v>759</v>
      </c>
      <c r="C756" s="120">
        <v>22</v>
      </c>
      <c r="D756" s="35"/>
      <c r="E756" s="118" t="s">
        <v>759</v>
      </c>
      <c r="F756" s="118">
        <v>23</v>
      </c>
      <c r="G756" s="108"/>
    </row>
    <row r="757" spans="1:7" ht="15.75" thickBot="1">
      <c r="A757" s="48" t="s">
        <v>822</v>
      </c>
      <c r="B757" s="97" t="s">
        <v>822</v>
      </c>
      <c r="C757" s="120">
        <v>17</v>
      </c>
      <c r="D757" s="35"/>
      <c r="E757" s="118" t="s">
        <v>822</v>
      </c>
      <c r="F757" s="118">
        <v>19</v>
      </c>
      <c r="G757" s="109"/>
    </row>
    <row r="758" spans="1:7" ht="15.75" thickBot="1">
      <c r="A758" s="48" t="s">
        <v>344</v>
      </c>
      <c r="B758" s="96" t="s">
        <v>344</v>
      </c>
      <c r="C758" s="120">
        <v>126</v>
      </c>
      <c r="D758" s="35"/>
      <c r="E758" s="118" t="s">
        <v>344</v>
      </c>
      <c r="F758" s="118">
        <v>130</v>
      </c>
      <c r="G758" s="108"/>
    </row>
    <row r="759" spans="1:7" ht="15.75" thickBot="1">
      <c r="A759" s="48" t="s">
        <v>622</v>
      </c>
      <c r="B759" s="97" t="s">
        <v>622</v>
      </c>
      <c r="C759" s="120">
        <v>46</v>
      </c>
      <c r="D759" s="35"/>
      <c r="E759" s="118" t="s">
        <v>622</v>
      </c>
      <c r="F759" s="118">
        <v>46</v>
      </c>
      <c r="G759" s="109"/>
    </row>
    <row r="760" spans="1:7" ht="15.75" thickBot="1">
      <c r="A760" s="48" t="s">
        <v>606</v>
      </c>
      <c r="B760" s="96" t="s">
        <v>606</v>
      </c>
      <c r="C760" s="120">
        <v>52</v>
      </c>
      <c r="D760" s="35"/>
      <c r="E760" s="118" t="s">
        <v>606</v>
      </c>
      <c r="F760" s="118">
        <v>54</v>
      </c>
      <c r="G760" s="108"/>
    </row>
    <row r="761" spans="1:7" ht="15.75" thickBot="1">
      <c r="A761" s="48" t="s">
        <v>697</v>
      </c>
      <c r="B761" s="97" t="s">
        <v>697</v>
      </c>
      <c r="C761" s="120">
        <v>30</v>
      </c>
      <c r="D761" s="35"/>
      <c r="E761" s="118" t="s">
        <v>697</v>
      </c>
      <c r="F761" s="118">
        <v>30</v>
      </c>
      <c r="G761" s="109"/>
    </row>
    <row r="762" spans="1:7" ht="15.75" thickBot="1">
      <c r="A762" s="48" t="s">
        <v>811</v>
      </c>
      <c r="B762" s="96" t="s">
        <v>811</v>
      </c>
      <c r="C762" s="120">
        <v>19</v>
      </c>
      <c r="D762" s="35"/>
      <c r="E762" s="118" t="s">
        <v>811</v>
      </c>
      <c r="F762" s="118">
        <v>20</v>
      </c>
      <c r="G762" s="108"/>
    </row>
    <row r="763" spans="1:7" ht="15.75" thickBot="1">
      <c r="A763" s="48" t="s">
        <v>607</v>
      </c>
      <c r="B763" s="97" t="s">
        <v>607</v>
      </c>
      <c r="C763" s="120">
        <v>46</v>
      </c>
      <c r="D763" s="35"/>
      <c r="E763" s="118" t="s">
        <v>607</v>
      </c>
      <c r="F763" s="118">
        <v>48</v>
      </c>
      <c r="G763" s="109"/>
    </row>
    <row r="764" spans="1:7" ht="15.75" thickBot="1">
      <c r="A764" s="48" t="s">
        <v>517</v>
      </c>
      <c r="B764" s="96" t="s">
        <v>517</v>
      </c>
      <c r="C764" s="120">
        <v>62</v>
      </c>
      <c r="D764" s="35"/>
      <c r="E764" s="118" t="s">
        <v>517</v>
      </c>
      <c r="F764" s="118">
        <v>64</v>
      </c>
      <c r="G764" s="108"/>
    </row>
    <row r="765" spans="1:7" ht="15.75" thickBot="1">
      <c r="A765" s="48" t="s">
        <v>793</v>
      </c>
      <c r="B765" s="97" t="s">
        <v>793</v>
      </c>
      <c r="C765" s="120">
        <v>23</v>
      </c>
      <c r="D765" s="35"/>
      <c r="E765" s="118" t="s">
        <v>793</v>
      </c>
      <c r="F765" s="118">
        <v>23</v>
      </c>
      <c r="G765" s="109"/>
    </row>
    <row r="766" spans="1:7" ht="15.75" thickBot="1">
      <c r="A766" s="48" t="s">
        <v>108</v>
      </c>
      <c r="B766" s="96" t="s">
        <v>108</v>
      </c>
      <c r="C766" s="120">
        <v>863</v>
      </c>
      <c r="D766" s="35"/>
      <c r="E766" s="118" t="s">
        <v>108</v>
      </c>
      <c r="F766" s="118">
        <v>907</v>
      </c>
      <c r="G766" s="108"/>
    </row>
    <row r="767" spans="1:7" ht="15.75" thickBot="1">
      <c r="A767" s="48" t="s">
        <v>823</v>
      </c>
      <c r="B767" s="97" t="s">
        <v>823</v>
      </c>
      <c r="C767" s="120">
        <v>13</v>
      </c>
      <c r="D767" s="35"/>
      <c r="E767" s="118" t="s">
        <v>823</v>
      </c>
      <c r="F767" s="118">
        <v>13</v>
      </c>
      <c r="G767" s="109"/>
    </row>
    <row r="768" spans="1:7" ht="15.75" thickBot="1">
      <c r="A768" s="48" t="s">
        <v>725</v>
      </c>
      <c r="B768" s="96" t="s">
        <v>725</v>
      </c>
      <c r="C768" s="120">
        <v>27</v>
      </c>
      <c r="D768" s="35"/>
      <c r="E768" s="118" t="s">
        <v>725</v>
      </c>
      <c r="F768" s="118">
        <v>31</v>
      </c>
      <c r="G768" s="108"/>
    </row>
    <row r="769" spans="1:7" ht="15.75" thickBot="1">
      <c r="A769" s="48" t="s">
        <v>261</v>
      </c>
      <c r="B769" s="97" t="s">
        <v>261</v>
      </c>
      <c r="C769" s="120">
        <v>195</v>
      </c>
      <c r="D769" s="35"/>
      <c r="E769" s="118" t="s">
        <v>261</v>
      </c>
      <c r="F769" s="118">
        <v>209</v>
      </c>
      <c r="G769" s="109"/>
    </row>
    <row r="770" spans="1:7" ht="15.75" thickBot="1">
      <c r="A770" s="48" t="s">
        <v>389</v>
      </c>
      <c r="B770" s="96" t="s">
        <v>389</v>
      </c>
      <c r="C770" s="120">
        <v>95</v>
      </c>
      <c r="D770" s="35"/>
      <c r="E770" s="118" t="s">
        <v>389</v>
      </c>
      <c r="F770" s="118">
        <v>98</v>
      </c>
      <c r="G770" s="108"/>
    </row>
    <row r="771" spans="1:7" ht="15.75" thickBot="1">
      <c r="A771" s="48" t="s">
        <v>210</v>
      </c>
      <c r="B771" s="97" t="s">
        <v>210</v>
      </c>
      <c r="C771" s="120">
        <v>258</v>
      </c>
      <c r="D771" s="35"/>
      <c r="E771" s="118" t="s">
        <v>210</v>
      </c>
      <c r="F771" s="118">
        <v>261</v>
      </c>
      <c r="G771" s="109"/>
    </row>
    <row r="772" spans="1:7" ht="15.75" thickBot="1">
      <c r="A772" s="48" t="s">
        <v>446</v>
      </c>
      <c r="B772" s="96" t="s">
        <v>446</v>
      </c>
      <c r="C772" s="120">
        <v>79</v>
      </c>
      <c r="D772" s="35"/>
      <c r="E772" s="118" t="s">
        <v>446</v>
      </c>
      <c r="F772" s="118">
        <v>81</v>
      </c>
      <c r="G772" s="108"/>
    </row>
    <row r="773" spans="1:7" ht="15.75" thickBot="1">
      <c r="A773" s="48" t="s">
        <v>505</v>
      </c>
      <c r="B773" s="97" t="s">
        <v>505</v>
      </c>
      <c r="C773" s="120">
        <v>67</v>
      </c>
      <c r="D773" s="35"/>
      <c r="E773" s="118" t="s">
        <v>505</v>
      </c>
      <c r="F773" s="118">
        <v>70</v>
      </c>
      <c r="G773" s="109"/>
    </row>
    <row r="774" spans="1:7" ht="15.75" thickBot="1">
      <c r="A774" s="48" t="s">
        <v>522</v>
      </c>
      <c r="B774" s="96" t="s">
        <v>522</v>
      </c>
      <c r="C774" s="120">
        <v>59</v>
      </c>
      <c r="D774" s="35"/>
      <c r="E774" s="118" t="s">
        <v>522</v>
      </c>
      <c r="F774" s="118">
        <v>61</v>
      </c>
      <c r="G774" s="108"/>
    </row>
    <row r="775" spans="1:7" ht="15.75" thickBot="1">
      <c r="A775" s="48" t="s">
        <v>147</v>
      </c>
      <c r="B775" s="97" t="s">
        <v>147</v>
      </c>
      <c r="C775" s="120">
        <v>445</v>
      </c>
      <c r="D775" s="35"/>
      <c r="E775" s="118" t="s">
        <v>147</v>
      </c>
      <c r="F775" s="118">
        <v>471</v>
      </c>
      <c r="G775" s="109"/>
    </row>
    <row r="776" spans="1:7" ht="15.75" thickBot="1">
      <c r="A776" s="48" t="s">
        <v>623</v>
      </c>
      <c r="B776" s="96" t="s">
        <v>623</v>
      </c>
      <c r="C776" s="120">
        <v>36</v>
      </c>
      <c r="D776" s="35"/>
      <c r="E776" s="118" t="s">
        <v>623</v>
      </c>
      <c r="F776" s="118">
        <v>36</v>
      </c>
      <c r="G776" s="108"/>
    </row>
    <row r="777" spans="1:7" ht="15.75" thickBot="1">
      <c r="A777" s="48" t="s">
        <v>518</v>
      </c>
      <c r="B777" s="97" t="s">
        <v>518</v>
      </c>
      <c r="C777" s="120">
        <v>58</v>
      </c>
      <c r="D777" s="35"/>
      <c r="E777" s="118" t="s">
        <v>518</v>
      </c>
      <c r="F777" s="118">
        <v>62</v>
      </c>
      <c r="G777" s="109"/>
    </row>
    <row r="778" spans="1:7" ht="15.75" thickBot="1">
      <c r="A778" s="48" t="s">
        <v>837</v>
      </c>
      <c r="B778" s="96" t="s">
        <v>837</v>
      </c>
      <c r="C778" s="120">
        <v>13</v>
      </c>
      <c r="D778" s="35"/>
      <c r="E778" s="118" t="s">
        <v>837</v>
      </c>
      <c r="F778" s="118">
        <v>13</v>
      </c>
      <c r="G778" s="108"/>
    </row>
    <row r="779" spans="1:7" ht="15.75" thickBot="1">
      <c r="A779" s="48" t="s">
        <v>564</v>
      </c>
      <c r="B779" s="97" t="s">
        <v>564</v>
      </c>
      <c r="C779" s="120">
        <v>54</v>
      </c>
      <c r="D779" s="35"/>
      <c r="E779" s="118" t="s">
        <v>564</v>
      </c>
      <c r="F779" s="118">
        <v>63</v>
      </c>
      <c r="G779" s="109"/>
    </row>
    <row r="780" spans="1:7" ht="15.75" thickBot="1">
      <c r="A780" s="48" t="s">
        <v>812</v>
      </c>
      <c r="B780" s="96" t="s">
        <v>812</v>
      </c>
      <c r="C780" s="120">
        <v>15</v>
      </c>
      <c r="D780" s="35"/>
      <c r="E780" s="118" t="s">
        <v>812</v>
      </c>
      <c r="F780" s="118">
        <v>15</v>
      </c>
      <c r="G780" s="108"/>
    </row>
    <row r="781" spans="1:7" ht="15.75" thickBot="1">
      <c r="A781" s="48" t="s">
        <v>698</v>
      </c>
      <c r="B781" s="97" t="s">
        <v>698</v>
      </c>
      <c r="C781" s="120">
        <v>29</v>
      </c>
      <c r="D781" s="35"/>
      <c r="E781" s="118" t="s">
        <v>698</v>
      </c>
      <c r="F781" s="118">
        <v>29</v>
      </c>
      <c r="G781" s="109"/>
    </row>
    <row r="782" spans="1:7" ht="15.75" thickBot="1">
      <c r="A782" s="48" t="s">
        <v>663</v>
      </c>
      <c r="B782" s="96" t="s">
        <v>663</v>
      </c>
      <c r="C782" s="120">
        <v>35</v>
      </c>
      <c r="D782" s="35"/>
      <c r="E782" s="118" t="s">
        <v>663</v>
      </c>
      <c r="F782" s="118">
        <v>35</v>
      </c>
      <c r="G782" s="108"/>
    </row>
    <row r="783" spans="1:7" ht="15.75" thickBot="1">
      <c r="A783" s="48" t="s">
        <v>904</v>
      </c>
      <c r="B783" s="97" t="s">
        <v>904</v>
      </c>
      <c r="C783" s="120">
        <v>5</v>
      </c>
      <c r="D783" s="35"/>
      <c r="E783" s="118" t="s">
        <v>904</v>
      </c>
      <c r="F783" s="118">
        <v>6</v>
      </c>
      <c r="G783" s="109"/>
    </row>
    <row r="784" spans="1:7" ht="15.75" thickBot="1">
      <c r="A784" s="48" t="s">
        <v>385</v>
      </c>
      <c r="B784" s="96" t="s">
        <v>385</v>
      </c>
      <c r="C784" s="120">
        <v>94</v>
      </c>
      <c r="D784" s="35"/>
      <c r="E784" s="118" t="s">
        <v>385</v>
      </c>
      <c r="F784" s="118">
        <v>95</v>
      </c>
      <c r="G784" s="108"/>
    </row>
    <row r="785" spans="1:7" ht="15.75" thickBot="1">
      <c r="A785" s="48" t="s">
        <v>760</v>
      </c>
      <c r="B785" s="97" t="s">
        <v>760</v>
      </c>
      <c r="C785" s="120">
        <v>21</v>
      </c>
      <c r="D785" s="35"/>
      <c r="E785" s="118" t="s">
        <v>760</v>
      </c>
      <c r="F785" s="118">
        <v>23</v>
      </c>
      <c r="G785" s="109"/>
    </row>
    <row r="786" spans="1:7" ht="15.75" thickBot="1">
      <c r="A786" s="48" t="s">
        <v>794</v>
      </c>
      <c r="B786" s="96" t="s">
        <v>794</v>
      </c>
      <c r="C786" s="120">
        <v>26</v>
      </c>
      <c r="D786" s="35"/>
      <c r="E786" s="118" t="s">
        <v>794</v>
      </c>
      <c r="F786" s="118">
        <v>26</v>
      </c>
      <c r="G786" s="108"/>
    </row>
    <row r="787" spans="1:7" ht="15.75" thickBot="1">
      <c r="A787" s="48" t="s">
        <v>801</v>
      </c>
      <c r="B787" s="97" t="s">
        <v>801</v>
      </c>
      <c r="C787" s="120">
        <v>16</v>
      </c>
      <c r="D787" s="35"/>
      <c r="E787" s="118" t="s">
        <v>801</v>
      </c>
      <c r="F787" s="118">
        <v>19</v>
      </c>
      <c r="G787" s="109"/>
    </row>
    <row r="788" spans="1:7" ht="15.75" thickBot="1">
      <c r="A788" s="48" t="s">
        <v>910</v>
      </c>
      <c r="B788" s="96" t="s">
        <v>910</v>
      </c>
      <c r="C788" s="120">
        <v>2</v>
      </c>
      <c r="D788" s="35"/>
      <c r="E788" s="118" t="s">
        <v>910</v>
      </c>
      <c r="F788" s="118">
        <v>2</v>
      </c>
      <c r="G788" s="108"/>
    </row>
    <row r="789" spans="1:7" ht="15.75" thickBot="1">
      <c r="A789" s="48" t="s">
        <v>489</v>
      </c>
      <c r="B789" s="97" t="s">
        <v>489</v>
      </c>
      <c r="C789" s="120">
        <v>67</v>
      </c>
      <c r="D789" s="35"/>
      <c r="E789" s="118" t="s">
        <v>489</v>
      </c>
      <c r="F789" s="118">
        <v>70</v>
      </c>
      <c r="G789" s="109"/>
    </row>
    <row r="790" spans="1:7" ht="15.75" thickBot="1">
      <c r="A790" s="48" t="s">
        <v>324</v>
      </c>
      <c r="B790" s="96" t="s">
        <v>324</v>
      </c>
      <c r="C790" s="120">
        <v>141</v>
      </c>
      <c r="D790" s="35"/>
      <c r="E790" s="118" t="s">
        <v>324</v>
      </c>
      <c r="F790" s="118">
        <v>150</v>
      </c>
      <c r="G790" s="108"/>
    </row>
    <row r="791" spans="1:7" ht="15.75" thickBot="1">
      <c r="A791" s="48" t="s">
        <v>447</v>
      </c>
      <c r="B791" s="97" t="s">
        <v>447</v>
      </c>
      <c r="C791" s="120">
        <v>79</v>
      </c>
      <c r="D791" s="35"/>
      <c r="E791" s="118" t="s">
        <v>447</v>
      </c>
      <c r="F791" s="118">
        <v>84</v>
      </c>
      <c r="G791" s="109"/>
    </row>
    <row r="792" spans="1:7" ht="15.75" thickBot="1">
      <c r="A792" s="48" t="s">
        <v>813</v>
      </c>
      <c r="B792" s="96" t="s">
        <v>813</v>
      </c>
      <c r="C792" s="120">
        <v>18</v>
      </c>
      <c r="D792" s="35"/>
      <c r="E792" s="118" t="s">
        <v>813</v>
      </c>
      <c r="F792" s="118">
        <v>18</v>
      </c>
      <c r="G792" s="108"/>
    </row>
    <row r="793" spans="1:7" ht="15.75" thickBot="1">
      <c r="A793" s="48" t="s">
        <v>864</v>
      </c>
      <c r="B793" s="97" t="s">
        <v>864</v>
      </c>
      <c r="C793" s="120">
        <v>10</v>
      </c>
      <c r="D793" s="35"/>
      <c r="E793" s="118" t="s">
        <v>864</v>
      </c>
      <c r="F793" s="118">
        <v>12</v>
      </c>
      <c r="G793" s="109"/>
    </row>
    <row r="794" spans="1:7" ht="15.75" thickBot="1">
      <c r="A794" s="48" t="s">
        <v>277</v>
      </c>
      <c r="B794" s="96" t="s">
        <v>277</v>
      </c>
      <c r="C794" s="120">
        <v>170</v>
      </c>
      <c r="D794" s="35"/>
      <c r="E794" s="118" t="s">
        <v>277</v>
      </c>
      <c r="F794" s="118">
        <v>177</v>
      </c>
      <c r="G794" s="108"/>
    </row>
    <row r="795" spans="1:7" ht="15.75" thickBot="1">
      <c r="A795" s="48" t="s">
        <v>68</v>
      </c>
      <c r="B795" s="97" t="s">
        <v>68</v>
      </c>
      <c r="C795" s="121">
        <v>3137</v>
      </c>
      <c r="D795" s="114"/>
      <c r="E795" s="118" t="s">
        <v>68</v>
      </c>
      <c r="F795" s="119">
        <v>3338</v>
      </c>
      <c r="G795" s="110"/>
    </row>
    <row r="796" spans="1:7" ht="15.75" thickBot="1">
      <c r="A796" s="48" t="s">
        <v>528</v>
      </c>
      <c r="B796" s="96" t="s">
        <v>528</v>
      </c>
      <c r="C796" s="120">
        <v>55</v>
      </c>
      <c r="D796" s="35"/>
      <c r="E796" s="118" t="s">
        <v>528</v>
      </c>
      <c r="F796" s="118">
        <v>57</v>
      </c>
      <c r="G796" s="108"/>
    </row>
    <row r="797" spans="1:7" ht="15.75" thickBot="1">
      <c r="A797" s="48" t="s">
        <v>788</v>
      </c>
      <c r="B797" s="97" t="s">
        <v>788</v>
      </c>
      <c r="C797" s="120">
        <v>23</v>
      </c>
      <c r="D797" s="35"/>
      <c r="E797" s="118" t="s">
        <v>788</v>
      </c>
      <c r="F797" s="118">
        <v>24</v>
      </c>
      <c r="G797" s="109"/>
    </row>
    <row r="798" spans="1:7" ht="15.75" thickBot="1">
      <c r="A798" s="48" t="s">
        <v>778</v>
      </c>
      <c r="B798" s="96" t="s">
        <v>778</v>
      </c>
      <c r="C798" s="120">
        <v>21</v>
      </c>
      <c r="D798" s="35"/>
      <c r="E798" s="118" t="s">
        <v>778</v>
      </c>
      <c r="F798" s="118">
        <v>21</v>
      </c>
      <c r="G798" s="108"/>
    </row>
    <row r="799" spans="1:7" ht="15.75" thickBot="1">
      <c r="A799" s="48" t="s">
        <v>680</v>
      </c>
      <c r="B799" s="97" t="s">
        <v>680</v>
      </c>
      <c r="C799" s="120">
        <v>38</v>
      </c>
      <c r="D799" s="35"/>
      <c r="E799" s="118" t="s">
        <v>680</v>
      </c>
      <c r="F799" s="118">
        <v>42</v>
      </c>
      <c r="G799" s="109"/>
    </row>
    <row r="800" spans="1:7" ht="15.75" thickBot="1">
      <c r="A800" s="48" t="s">
        <v>329</v>
      </c>
      <c r="B800" s="96" t="s">
        <v>329</v>
      </c>
      <c r="C800" s="120">
        <v>152</v>
      </c>
      <c r="D800" s="35"/>
      <c r="E800" s="118" t="s">
        <v>329</v>
      </c>
      <c r="F800" s="118">
        <v>155</v>
      </c>
      <c r="G800" s="108"/>
    </row>
    <row r="801" spans="1:7" ht="15.75" thickBot="1">
      <c r="A801" s="48" t="s">
        <v>651</v>
      </c>
      <c r="B801" s="97" t="s">
        <v>651</v>
      </c>
      <c r="C801" s="120">
        <v>35</v>
      </c>
      <c r="D801" s="35"/>
      <c r="E801" s="118" t="s">
        <v>651</v>
      </c>
      <c r="F801" s="118">
        <v>38</v>
      </c>
      <c r="G801" s="109"/>
    </row>
    <row r="802" spans="1:7" ht="15.75" thickBot="1">
      <c r="A802" s="48" t="s">
        <v>577</v>
      </c>
      <c r="B802" s="96" t="s">
        <v>577</v>
      </c>
      <c r="C802" s="120">
        <v>56</v>
      </c>
      <c r="D802" s="35"/>
      <c r="E802" s="118" t="s">
        <v>577</v>
      </c>
      <c r="F802" s="118">
        <v>59</v>
      </c>
      <c r="G802" s="108"/>
    </row>
    <row r="803" spans="1:7" ht="15.75" thickBot="1">
      <c r="A803" s="48" t="s">
        <v>705</v>
      </c>
      <c r="B803" s="97" t="s">
        <v>705</v>
      </c>
      <c r="C803" s="120">
        <v>49</v>
      </c>
      <c r="D803" s="35"/>
      <c r="E803" s="118" t="s">
        <v>705</v>
      </c>
      <c r="F803" s="118">
        <v>55</v>
      </c>
      <c r="G803" s="109"/>
    </row>
    <row r="804" spans="1:7" ht="15.75" thickBot="1">
      <c r="A804" s="48" t="s">
        <v>198</v>
      </c>
      <c r="B804" s="96" t="s">
        <v>198</v>
      </c>
      <c r="C804" s="120">
        <v>314</v>
      </c>
      <c r="D804" s="35"/>
      <c r="E804" s="118" t="s">
        <v>198</v>
      </c>
      <c r="F804" s="118">
        <v>339</v>
      </c>
      <c r="G804" s="108"/>
    </row>
    <row r="805" spans="1:7" ht="15.75" thickBot="1">
      <c r="A805" s="48" t="s">
        <v>795</v>
      </c>
      <c r="B805" s="97" t="s">
        <v>795</v>
      </c>
      <c r="C805" s="120">
        <v>19</v>
      </c>
      <c r="D805" s="35"/>
      <c r="E805" s="118" t="s">
        <v>795</v>
      </c>
      <c r="F805" s="118">
        <v>19</v>
      </c>
      <c r="G805" s="109"/>
    </row>
    <row r="806" spans="1:7" ht="15.75" thickBot="1">
      <c r="A806" s="48" t="s">
        <v>664</v>
      </c>
      <c r="B806" s="96" t="s">
        <v>664</v>
      </c>
      <c r="C806" s="120">
        <v>33</v>
      </c>
      <c r="D806" s="35"/>
      <c r="E806" s="118" t="s">
        <v>664</v>
      </c>
      <c r="F806" s="118">
        <v>34</v>
      </c>
      <c r="G806" s="108"/>
    </row>
    <row r="807" spans="1:7" ht="15.75" thickBot="1">
      <c r="A807" s="48" t="s">
        <v>905</v>
      </c>
      <c r="B807" s="97" t="s">
        <v>905</v>
      </c>
      <c r="C807" s="120">
        <v>4</v>
      </c>
      <c r="D807" s="35"/>
      <c r="E807" s="118" t="s">
        <v>905</v>
      </c>
      <c r="F807" s="118">
        <v>4</v>
      </c>
      <c r="G807" s="109"/>
    </row>
    <row r="808" spans="1:7" ht="15.75" thickBot="1">
      <c r="A808" s="48" t="s">
        <v>596</v>
      </c>
      <c r="B808" s="96" t="s">
        <v>596</v>
      </c>
      <c r="C808" s="120">
        <v>43</v>
      </c>
      <c r="D808" s="35"/>
      <c r="E808" s="118" t="s">
        <v>596</v>
      </c>
      <c r="F808" s="118">
        <v>48</v>
      </c>
      <c r="G808" s="108"/>
    </row>
    <row r="809" spans="1:7" ht="15.75" thickBot="1">
      <c r="A809" s="48" t="s">
        <v>408</v>
      </c>
      <c r="B809" s="97" t="s">
        <v>408</v>
      </c>
      <c r="C809" s="120">
        <v>100</v>
      </c>
      <c r="D809" s="35"/>
      <c r="E809" s="118" t="s">
        <v>408</v>
      </c>
      <c r="F809" s="118">
        <v>104</v>
      </c>
      <c r="G809" s="109"/>
    </row>
    <row r="810" spans="1:7" ht="15.75" thickBot="1">
      <c r="A810" s="48" t="s">
        <v>476</v>
      </c>
      <c r="B810" s="96" t="s">
        <v>476</v>
      </c>
      <c r="C810" s="120">
        <v>79</v>
      </c>
      <c r="D810" s="35"/>
      <c r="E810" s="118" t="s">
        <v>476</v>
      </c>
      <c r="F810" s="118">
        <v>83</v>
      </c>
      <c r="G810" s="108"/>
    </row>
    <row r="811" spans="1:7" ht="15.75" thickBot="1">
      <c r="A811" s="48" t="s">
        <v>78</v>
      </c>
      <c r="B811" s="97" t="s">
        <v>78</v>
      </c>
      <c r="C811" s="121">
        <v>1667</v>
      </c>
      <c r="D811" s="114"/>
      <c r="E811" s="118" t="s">
        <v>78</v>
      </c>
      <c r="F811" s="119">
        <v>1751</v>
      </c>
      <c r="G811" s="110"/>
    </row>
    <row r="812" spans="1:7" ht="15.75" thickBot="1">
      <c r="A812" s="48" t="s">
        <v>94</v>
      </c>
      <c r="B812" s="96" t="s">
        <v>94</v>
      </c>
      <c r="C812" s="121">
        <v>1096</v>
      </c>
      <c r="D812" s="114"/>
      <c r="E812" s="118" t="s">
        <v>94</v>
      </c>
      <c r="F812" s="119">
        <v>1183</v>
      </c>
      <c r="G812" s="111"/>
    </row>
    <row r="813" spans="1:7" ht="15.75" thickBot="1">
      <c r="A813" s="48" t="s">
        <v>212</v>
      </c>
      <c r="B813" s="97" t="s">
        <v>212</v>
      </c>
      <c r="C813" s="120">
        <v>260</v>
      </c>
      <c r="D813" s="35"/>
      <c r="E813" s="118" t="s">
        <v>212</v>
      </c>
      <c r="F813" s="118">
        <v>267</v>
      </c>
      <c r="G813" s="109"/>
    </row>
    <row r="814" spans="1:7" ht="15.75" thickBot="1">
      <c r="A814" s="48" t="s">
        <v>276</v>
      </c>
      <c r="B814" s="96" t="s">
        <v>276</v>
      </c>
      <c r="C814" s="120">
        <v>167</v>
      </c>
      <c r="D814" s="35"/>
      <c r="E814" s="118" t="s">
        <v>276</v>
      </c>
      <c r="F814" s="118">
        <v>172</v>
      </c>
      <c r="G814" s="108"/>
    </row>
    <row r="815" spans="1:7" ht="15.75" thickBot="1">
      <c r="A815" s="48" t="s">
        <v>176</v>
      </c>
      <c r="B815" s="97" t="s">
        <v>176</v>
      </c>
      <c r="C815" s="120">
        <v>330</v>
      </c>
      <c r="D815" s="35"/>
      <c r="E815" s="118" t="s">
        <v>176</v>
      </c>
      <c r="F815" s="118">
        <v>347</v>
      </c>
      <c r="G815" s="109"/>
    </row>
    <row r="816" spans="1:7" ht="15.75" thickBot="1">
      <c r="A816" s="48" t="s">
        <v>706</v>
      </c>
      <c r="B816" s="96" t="s">
        <v>706</v>
      </c>
      <c r="C816" s="120">
        <v>28</v>
      </c>
      <c r="D816" s="35"/>
      <c r="E816" s="118" t="s">
        <v>706</v>
      </c>
      <c r="F816" s="118">
        <v>30</v>
      </c>
      <c r="G816" s="108"/>
    </row>
    <row r="817" spans="1:7" ht="15.75" thickBot="1">
      <c r="A817" s="48" t="s">
        <v>549</v>
      </c>
      <c r="B817" s="97" t="s">
        <v>549</v>
      </c>
      <c r="C817" s="120">
        <v>56</v>
      </c>
      <c r="D817" s="35"/>
      <c r="E817" s="118" t="s">
        <v>549</v>
      </c>
      <c r="F817" s="118">
        <v>57</v>
      </c>
      <c r="G817" s="109"/>
    </row>
    <row r="818" spans="1:7" ht="15.75" thickBot="1">
      <c r="A818" s="48" t="s">
        <v>350</v>
      </c>
      <c r="B818" s="96" t="s">
        <v>350</v>
      </c>
      <c r="C818" s="120">
        <v>122</v>
      </c>
      <c r="D818" s="35"/>
      <c r="E818" s="118" t="s">
        <v>350</v>
      </c>
      <c r="F818" s="118">
        <v>132</v>
      </c>
      <c r="G818" s="108"/>
    </row>
    <row r="819" spans="1:7" ht="15.75" thickBot="1">
      <c r="A819" s="48" t="s">
        <v>107</v>
      </c>
      <c r="B819" s="97" t="s">
        <v>107</v>
      </c>
      <c r="C819" s="120">
        <v>829</v>
      </c>
      <c r="D819" s="35"/>
      <c r="E819" s="118" t="s">
        <v>107</v>
      </c>
      <c r="F819" s="118">
        <v>861</v>
      </c>
      <c r="G819" s="109"/>
    </row>
    <row r="820" spans="1:7" ht="15.75" thickBot="1">
      <c r="A820" s="48" t="s">
        <v>156</v>
      </c>
      <c r="B820" s="96" t="s">
        <v>156</v>
      </c>
      <c r="C820" s="120">
        <v>396</v>
      </c>
      <c r="D820" s="35"/>
      <c r="E820" s="118" t="s">
        <v>156</v>
      </c>
      <c r="F820" s="118">
        <v>416</v>
      </c>
      <c r="G820" s="108"/>
    </row>
    <row r="821" spans="1:7" ht="15.75" thickBot="1">
      <c r="A821" s="48" t="s">
        <v>127</v>
      </c>
      <c r="B821" s="97" t="s">
        <v>127</v>
      </c>
      <c r="C821" s="120">
        <v>649</v>
      </c>
      <c r="D821" s="35"/>
      <c r="E821" s="118" t="s">
        <v>127</v>
      </c>
      <c r="F821" s="118">
        <v>684</v>
      </c>
      <c r="G821" s="109"/>
    </row>
    <row r="822" spans="1:7" ht="15.75" thickBot="1">
      <c r="A822" s="48" t="s">
        <v>715</v>
      </c>
      <c r="B822" s="96" t="s">
        <v>715</v>
      </c>
      <c r="C822" s="120">
        <v>29</v>
      </c>
      <c r="D822" s="35"/>
      <c r="E822" s="118" t="s">
        <v>715</v>
      </c>
      <c r="F822" s="118">
        <v>42</v>
      </c>
      <c r="G822" s="108"/>
    </row>
    <row r="823" spans="1:7" ht="15.75" thickBot="1">
      <c r="A823" s="48" t="s">
        <v>217</v>
      </c>
      <c r="B823" s="97" t="s">
        <v>217</v>
      </c>
      <c r="C823" s="120">
        <v>253</v>
      </c>
      <c r="D823" s="35"/>
      <c r="E823" s="118" t="s">
        <v>217</v>
      </c>
      <c r="F823" s="118">
        <v>278</v>
      </c>
      <c r="G823" s="109"/>
    </row>
    <row r="824" spans="1:7" ht="15.75" thickBot="1">
      <c r="A824" s="48" t="s">
        <v>189</v>
      </c>
      <c r="B824" s="96" t="s">
        <v>189</v>
      </c>
      <c r="C824" s="120">
        <v>302</v>
      </c>
      <c r="D824" s="35"/>
      <c r="E824" s="118" t="s">
        <v>189</v>
      </c>
      <c r="F824" s="118">
        <v>322</v>
      </c>
      <c r="G824" s="108"/>
    </row>
    <row r="825" spans="1:7" ht="15.75" thickBot="1">
      <c r="A825" s="48" t="s">
        <v>707</v>
      </c>
      <c r="B825" s="97" t="s">
        <v>707</v>
      </c>
      <c r="C825" s="120">
        <v>32</v>
      </c>
      <c r="D825" s="35"/>
      <c r="E825" s="118" t="s">
        <v>707</v>
      </c>
      <c r="F825" s="118">
        <v>37</v>
      </c>
      <c r="G825" s="109"/>
    </row>
    <row r="826" spans="1:7" ht="15.75" thickBot="1">
      <c r="A826" s="48" t="s">
        <v>90</v>
      </c>
      <c r="B826" s="96" t="s">
        <v>90</v>
      </c>
      <c r="C826" s="121">
        <v>1146</v>
      </c>
      <c r="D826" s="114"/>
      <c r="E826" s="118" t="s">
        <v>90</v>
      </c>
      <c r="F826" s="119">
        <v>1196</v>
      </c>
      <c r="G826" s="111"/>
    </row>
    <row r="827" spans="1:7" ht="15.75" thickBot="1">
      <c r="A827" s="48" t="s">
        <v>802</v>
      </c>
      <c r="B827" s="97" t="s">
        <v>802</v>
      </c>
      <c r="C827" s="120">
        <v>16</v>
      </c>
      <c r="D827" s="35"/>
      <c r="E827" s="118" t="s">
        <v>802</v>
      </c>
      <c r="F827" s="118">
        <v>21</v>
      </c>
      <c r="G827" s="109"/>
    </row>
    <row r="828" spans="1:7" ht="15.75" thickBot="1">
      <c r="A828" s="48" t="s">
        <v>425</v>
      </c>
      <c r="B828" s="96" t="s">
        <v>425</v>
      </c>
      <c r="C828" s="120">
        <v>82</v>
      </c>
      <c r="D828" s="35"/>
      <c r="E828" s="118" t="s">
        <v>425</v>
      </c>
      <c r="F828" s="118">
        <v>85</v>
      </c>
      <c r="G828" s="108"/>
    </row>
    <row r="829" spans="1:7" ht="15.75" thickBot="1">
      <c r="A829" s="48" t="s">
        <v>66</v>
      </c>
      <c r="B829" s="97" t="s">
        <v>66</v>
      </c>
      <c r="C829" s="121">
        <v>3551</v>
      </c>
      <c r="D829" s="114"/>
      <c r="E829" s="118" t="s">
        <v>66</v>
      </c>
      <c r="F829" s="119">
        <v>3799</v>
      </c>
      <c r="G829" s="110"/>
    </row>
    <row r="830" spans="1:7" ht="15.75" thickBot="1">
      <c r="A830" s="48" t="s">
        <v>57</v>
      </c>
      <c r="B830" s="96" t="s">
        <v>57</v>
      </c>
      <c r="C830" s="121">
        <v>10575</v>
      </c>
      <c r="D830" s="114"/>
      <c r="E830" s="118" t="s">
        <v>57</v>
      </c>
      <c r="F830" s="119">
        <v>11142</v>
      </c>
      <c r="G830" s="111"/>
    </row>
    <row r="831" spans="1:7" ht="15.75" thickBot="1">
      <c r="A831" s="48" t="s">
        <v>751</v>
      </c>
      <c r="B831" s="97" t="s">
        <v>751</v>
      </c>
      <c r="C831" s="120">
        <v>21</v>
      </c>
      <c r="D831" s="35"/>
      <c r="E831" s="118" t="s">
        <v>751</v>
      </c>
      <c r="F831" s="118">
        <v>23</v>
      </c>
      <c r="G831" s="109"/>
    </row>
    <row r="832" spans="1:7" ht="15.75" thickBot="1">
      <c r="A832" s="48" t="s">
        <v>106</v>
      </c>
      <c r="B832" s="96" t="s">
        <v>106</v>
      </c>
      <c r="C832" s="120">
        <v>966</v>
      </c>
      <c r="D832" s="35"/>
      <c r="E832" s="118" t="s">
        <v>106</v>
      </c>
      <c r="F832" s="119">
        <v>1029</v>
      </c>
      <c r="G832" s="108"/>
    </row>
    <row r="833" spans="1:7" ht="15.75" thickBot="1">
      <c r="A833" s="48" t="s">
        <v>665</v>
      </c>
      <c r="B833" s="97" t="s">
        <v>665</v>
      </c>
      <c r="C833" s="120">
        <v>36</v>
      </c>
      <c r="D833" s="35"/>
      <c r="E833" s="118" t="s">
        <v>665</v>
      </c>
      <c r="F833" s="118">
        <v>36</v>
      </c>
      <c r="G833" s="109"/>
    </row>
    <row r="834" spans="1:7" ht="15.75" thickBot="1">
      <c r="A834" s="48" t="s">
        <v>652</v>
      </c>
      <c r="B834" s="96" t="s">
        <v>652</v>
      </c>
      <c r="C834" s="120">
        <v>37</v>
      </c>
      <c r="D834" s="35"/>
      <c r="E834" s="118" t="s">
        <v>652</v>
      </c>
      <c r="F834" s="118">
        <v>41</v>
      </c>
      <c r="G834" s="108"/>
    </row>
    <row r="835" spans="1:7" ht="15.75" thickBot="1">
      <c r="A835" s="48" t="s">
        <v>256</v>
      </c>
      <c r="B835" s="97" t="s">
        <v>256</v>
      </c>
      <c r="C835" s="120">
        <v>202</v>
      </c>
      <c r="D835" s="35"/>
      <c r="E835" s="118" t="s">
        <v>256</v>
      </c>
      <c r="F835" s="118">
        <v>207</v>
      </c>
      <c r="G835" s="109"/>
    </row>
    <row r="836" spans="1:7" ht="15.75" thickBot="1">
      <c r="A836" s="48" t="s">
        <v>448</v>
      </c>
      <c r="B836" s="96" t="s">
        <v>448</v>
      </c>
      <c r="C836" s="120">
        <v>78</v>
      </c>
      <c r="D836" s="35"/>
      <c r="E836" s="118" t="s">
        <v>448</v>
      </c>
      <c r="F836" s="118">
        <v>80</v>
      </c>
      <c r="G836" s="108"/>
    </row>
    <row r="837" spans="1:7" ht="15.75" thickBot="1">
      <c r="A837" s="48" t="s">
        <v>761</v>
      </c>
      <c r="B837" s="97" t="s">
        <v>761</v>
      </c>
      <c r="C837" s="120">
        <v>29</v>
      </c>
      <c r="D837" s="35"/>
      <c r="E837" s="118" t="s">
        <v>761</v>
      </c>
      <c r="F837" s="118">
        <v>31</v>
      </c>
      <c r="G837" s="109"/>
    </row>
    <row r="838" spans="1:7" ht="15.75" thickBot="1">
      <c r="A838" s="48" t="s">
        <v>895</v>
      </c>
      <c r="B838" s="96" t="s">
        <v>895</v>
      </c>
      <c r="C838" s="120">
        <v>8</v>
      </c>
      <c r="D838" s="35"/>
      <c r="E838" s="118" t="s">
        <v>895</v>
      </c>
      <c r="F838" s="118">
        <v>10</v>
      </c>
      <c r="G838" s="108"/>
    </row>
    <row r="839" spans="1:7" ht="15.75" thickBot="1">
      <c r="A839" s="48" t="s">
        <v>838</v>
      </c>
      <c r="B839" s="97" t="s">
        <v>838</v>
      </c>
      <c r="C839" s="120">
        <v>14</v>
      </c>
      <c r="D839" s="35"/>
      <c r="E839" s="118" t="s">
        <v>838</v>
      </c>
      <c r="F839" s="118">
        <v>14</v>
      </c>
      <c r="G839" s="109"/>
    </row>
    <row r="840" spans="1:7" ht="15.75" thickBot="1">
      <c r="A840" s="48" t="s">
        <v>76</v>
      </c>
      <c r="B840" s="96" t="s">
        <v>76</v>
      </c>
      <c r="C840" s="121">
        <v>1698</v>
      </c>
      <c r="D840" s="114"/>
      <c r="E840" s="118" t="s">
        <v>76</v>
      </c>
      <c r="F840" s="119">
        <v>1801</v>
      </c>
      <c r="G840" s="111"/>
    </row>
    <row r="841" spans="1:7" ht="15.75" thickBot="1">
      <c r="A841" s="48" t="s">
        <v>442</v>
      </c>
      <c r="B841" s="97" t="s">
        <v>442</v>
      </c>
      <c r="C841" s="120">
        <v>87</v>
      </c>
      <c r="D841" s="35"/>
      <c r="E841" s="118" t="s">
        <v>442</v>
      </c>
      <c r="F841" s="118">
        <v>87</v>
      </c>
      <c r="G841" s="109"/>
    </row>
    <row r="842" spans="1:7" ht="15.75" thickBot="1">
      <c r="A842" s="48" t="s">
        <v>172</v>
      </c>
      <c r="B842" s="96" t="s">
        <v>172</v>
      </c>
      <c r="C842" s="120">
        <v>350</v>
      </c>
      <c r="D842" s="35"/>
      <c r="E842" s="118" t="s">
        <v>172</v>
      </c>
      <c r="F842" s="118">
        <v>369</v>
      </c>
      <c r="G842" s="108"/>
    </row>
    <row r="843" spans="1:7" ht="15.75" thickBot="1">
      <c r="A843" s="48" t="s">
        <v>409</v>
      </c>
      <c r="B843" s="97" t="s">
        <v>409</v>
      </c>
      <c r="C843" s="120">
        <v>102</v>
      </c>
      <c r="D843" s="35"/>
      <c r="E843" s="118" t="s">
        <v>409</v>
      </c>
      <c r="F843" s="118">
        <v>108</v>
      </c>
      <c r="G843" s="109"/>
    </row>
    <row r="844" spans="1:7" ht="15.75" thickBot="1">
      <c r="A844" s="48" t="s">
        <v>215</v>
      </c>
      <c r="B844" s="96" t="s">
        <v>215</v>
      </c>
      <c r="C844" s="120">
        <v>251</v>
      </c>
      <c r="D844" s="35"/>
      <c r="E844" s="118" t="s">
        <v>215</v>
      </c>
      <c r="F844" s="118">
        <v>263</v>
      </c>
      <c r="G844" s="108"/>
    </row>
    <row r="845" spans="1:7" ht="15.75" thickBot="1">
      <c r="A845" s="48" t="s">
        <v>865</v>
      </c>
      <c r="B845" s="97" t="s">
        <v>865</v>
      </c>
      <c r="C845" s="120">
        <v>13</v>
      </c>
      <c r="D845" s="35"/>
      <c r="E845" s="118" t="s">
        <v>865</v>
      </c>
      <c r="F845" s="118">
        <v>14</v>
      </c>
      <c r="G845" s="109"/>
    </row>
    <row r="846" spans="1:7" ht="15.75" thickBot="1">
      <c r="A846" s="48" t="s">
        <v>439</v>
      </c>
      <c r="B846" s="96" t="s">
        <v>439</v>
      </c>
      <c r="C846" s="120">
        <v>77</v>
      </c>
      <c r="D846" s="35"/>
      <c r="E846" s="118" t="s">
        <v>439</v>
      </c>
      <c r="F846" s="118">
        <v>80</v>
      </c>
      <c r="G846" s="108"/>
    </row>
    <row r="847" spans="1:7" ht="15.75" thickBot="1">
      <c r="A847" s="48" t="s">
        <v>657</v>
      </c>
      <c r="B847" s="97" t="s">
        <v>657</v>
      </c>
      <c r="C847" s="120">
        <v>33</v>
      </c>
      <c r="D847" s="35"/>
      <c r="E847" s="118" t="s">
        <v>657</v>
      </c>
      <c r="F847" s="118">
        <v>34</v>
      </c>
      <c r="G847" s="109"/>
    </row>
    <row r="848" spans="1:7" ht="15.75" thickBot="1">
      <c r="A848" s="48" t="s">
        <v>545</v>
      </c>
      <c r="B848" s="96" t="s">
        <v>545</v>
      </c>
      <c r="C848" s="120">
        <v>59</v>
      </c>
      <c r="D848" s="35"/>
      <c r="E848" s="118" t="s">
        <v>545</v>
      </c>
      <c r="F848" s="118">
        <v>61</v>
      </c>
      <c r="G848" s="108"/>
    </row>
    <row r="849" spans="1:7" ht="15.75" thickBot="1">
      <c r="A849" s="48" t="s">
        <v>82</v>
      </c>
      <c r="B849" s="97" t="s">
        <v>82</v>
      </c>
      <c r="C849" s="121">
        <v>1513</v>
      </c>
      <c r="D849" s="114"/>
      <c r="E849" s="118" t="s">
        <v>82</v>
      </c>
      <c r="F849" s="119">
        <v>1632</v>
      </c>
      <c r="G849" s="110"/>
    </row>
    <row r="850" spans="1:7" ht="15.75" thickBot="1">
      <c r="A850" s="48" t="s">
        <v>100</v>
      </c>
      <c r="B850" s="96" t="s">
        <v>100</v>
      </c>
      <c r="C850" s="120">
        <v>993</v>
      </c>
      <c r="D850" s="35"/>
      <c r="E850" s="118" t="s">
        <v>100</v>
      </c>
      <c r="F850" s="119">
        <v>1053</v>
      </c>
      <c r="G850" s="108"/>
    </row>
    <row r="851" spans="1:7" ht="15.75" thickBot="1">
      <c r="A851" s="48" t="s">
        <v>675</v>
      </c>
      <c r="B851" s="97" t="s">
        <v>675</v>
      </c>
      <c r="C851" s="120">
        <v>30</v>
      </c>
      <c r="D851" s="35"/>
      <c r="E851" s="118" t="s">
        <v>675</v>
      </c>
      <c r="F851" s="118">
        <v>32</v>
      </c>
      <c r="G851" s="109"/>
    </row>
    <row r="852" spans="1:7" ht="15.75" thickBot="1">
      <c r="A852" s="48" t="s">
        <v>365</v>
      </c>
      <c r="B852" s="96" t="s">
        <v>365</v>
      </c>
      <c r="C852" s="120">
        <v>114</v>
      </c>
      <c r="D852" s="35"/>
      <c r="E852" s="118" t="s">
        <v>365</v>
      </c>
      <c r="F852" s="118">
        <v>118</v>
      </c>
      <c r="G852" s="108"/>
    </row>
    <row r="853" spans="1:7" ht="15.75" thickBot="1">
      <c r="A853" s="48" t="s">
        <v>379</v>
      </c>
      <c r="B853" s="97" t="s">
        <v>379</v>
      </c>
      <c r="C853" s="120">
        <v>99</v>
      </c>
      <c r="D853" s="35"/>
      <c r="E853" s="118" t="s">
        <v>379</v>
      </c>
      <c r="F853" s="118">
        <v>104</v>
      </c>
      <c r="G853" s="109"/>
    </row>
    <row r="854" spans="1:7" ht="15.75" thickBot="1">
      <c r="A854" s="48" t="s">
        <v>449</v>
      </c>
      <c r="B854" s="96" t="s">
        <v>449</v>
      </c>
      <c r="C854" s="120">
        <v>86</v>
      </c>
      <c r="D854" s="108"/>
      <c r="E854" s="118" t="s">
        <v>449</v>
      </c>
      <c r="F854" s="118">
        <v>90</v>
      </c>
      <c r="G854" s="108"/>
    </row>
    <row r="855" spans="1:7" ht="15.75" thickBot="1">
      <c r="A855" s="48" t="s">
        <v>653</v>
      </c>
      <c r="B855" s="97" t="s">
        <v>653</v>
      </c>
      <c r="C855" s="120">
        <v>37</v>
      </c>
      <c r="D855" s="109"/>
      <c r="E855" s="118" t="s">
        <v>653</v>
      </c>
      <c r="F855" s="118">
        <v>37</v>
      </c>
      <c r="G855" s="109"/>
    </row>
    <row r="856" spans="1:7" ht="15.75" thickBot="1">
      <c r="A856" s="48" t="s">
        <v>174</v>
      </c>
      <c r="B856" s="96" t="s">
        <v>174</v>
      </c>
      <c r="C856" s="120">
        <v>338</v>
      </c>
      <c r="D856" s="108"/>
      <c r="E856" s="118" t="s">
        <v>174</v>
      </c>
      <c r="F856" s="118">
        <v>355</v>
      </c>
      <c r="G856" s="108"/>
    </row>
    <row r="857" spans="1:7" ht="15.75" thickBot="1">
      <c r="A857" s="48" t="s">
        <v>699</v>
      </c>
      <c r="B857" s="97" t="s">
        <v>699</v>
      </c>
      <c r="C857" s="120">
        <v>30</v>
      </c>
      <c r="D857" s="109"/>
      <c r="E857" s="118" t="s">
        <v>699</v>
      </c>
      <c r="F857" s="118">
        <v>32</v>
      </c>
      <c r="G857" s="109"/>
    </row>
    <row r="858" spans="1:7" ht="15.75" thickBot="1">
      <c r="A858" s="48" t="s">
        <v>875</v>
      </c>
      <c r="B858" s="96" t="s">
        <v>875</v>
      </c>
      <c r="C858" s="120">
        <v>10</v>
      </c>
      <c r="D858" s="108"/>
      <c r="E858" s="118" t="s">
        <v>875</v>
      </c>
      <c r="F858" s="118">
        <v>11</v>
      </c>
      <c r="G858" s="108"/>
    </row>
    <row r="859" spans="1:7" ht="15.75" thickBot="1">
      <c r="B859" s="94" t="s">
        <v>27</v>
      </c>
      <c r="C859" s="95">
        <v>254526</v>
      </c>
      <c r="D859" s="112"/>
      <c r="E859" s="115" t="s">
        <v>27</v>
      </c>
      <c r="F859" s="116">
        <f>SUM(F6:F858)</f>
        <v>269461</v>
      </c>
      <c r="G859" s="112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cols>
    <col min="1" max="1" width="9.140625" style="122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55"/>
  <sheetViews>
    <sheetView workbookViewId="0">
      <selection activeCell="H18" sqref="H18"/>
    </sheetView>
  </sheetViews>
  <sheetFormatPr defaultColWidth="30.85546875" defaultRowHeight="15"/>
  <cols>
    <col min="1" max="1" width="4" bestFit="1" customWidth="1"/>
    <col min="2" max="2" width="25.140625" bestFit="1" customWidth="1"/>
    <col min="3" max="3" width="31.28515625" bestFit="1" customWidth="1"/>
    <col min="4" max="4" width="13.42578125" customWidth="1"/>
    <col min="5" max="5" width="18.7109375" bestFit="1" customWidth="1"/>
    <col min="6" max="6" width="15.5703125" style="10" bestFit="1" customWidth="1"/>
    <col min="7" max="7" width="13.7109375" customWidth="1"/>
    <col min="8" max="8" width="24.140625" bestFit="1" customWidth="1"/>
    <col min="9" max="9" width="16.28515625" style="139" bestFit="1" customWidth="1"/>
    <col min="10" max="10" width="18.85546875" style="139" bestFit="1" customWidth="1"/>
    <col min="11" max="11" width="15.140625" style="10" customWidth="1"/>
  </cols>
  <sheetData>
    <row r="1" spans="1:11" ht="31.5">
      <c r="A1" s="208" t="s">
        <v>44</v>
      </c>
      <c r="B1" s="208" t="s">
        <v>45</v>
      </c>
      <c r="C1" s="208" t="s">
        <v>46</v>
      </c>
      <c r="D1" s="209" t="s">
        <v>1821</v>
      </c>
      <c r="E1" s="212" t="s">
        <v>1820</v>
      </c>
      <c r="F1" s="213" t="s">
        <v>1458</v>
      </c>
      <c r="H1" s="248" t="s">
        <v>1831</v>
      </c>
      <c r="I1" s="249"/>
      <c r="J1" s="249"/>
      <c r="K1" s="250"/>
    </row>
    <row r="2" spans="1:11" ht="31.5">
      <c r="A2" s="160">
        <v>1</v>
      </c>
      <c r="B2" s="161" t="s">
        <v>56</v>
      </c>
      <c r="C2" s="172" t="s">
        <v>681</v>
      </c>
      <c r="D2" s="66">
        <v>54</v>
      </c>
      <c r="E2" s="214">
        <v>35</v>
      </c>
      <c r="F2" s="215">
        <f>(D2-E2)/D2</f>
        <v>0.35185185185185186</v>
      </c>
      <c r="H2" s="212" t="s">
        <v>1830</v>
      </c>
      <c r="I2" s="209" t="s">
        <v>1821</v>
      </c>
      <c r="J2" s="212" t="s">
        <v>1820</v>
      </c>
      <c r="K2" s="213" t="s">
        <v>1458</v>
      </c>
    </row>
    <row r="3" spans="1:11">
      <c r="A3" s="160">
        <f>1+A2</f>
        <v>2</v>
      </c>
      <c r="B3" s="161" t="s">
        <v>52</v>
      </c>
      <c r="C3" s="172" t="s">
        <v>1477</v>
      </c>
      <c r="D3" s="66">
        <v>474</v>
      </c>
      <c r="E3" s="214">
        <v>342</v>
      </c>
      <c r="F3" s="215">
        <f t="shared" ref="F3:F66" si="0">(D3-E3)/D3</f>
        <v>0.27848101265822783</v>
      </c>
      <c r="H3" s="159" t="s">
        <v>1822</v>
      </c>
      <c r="I3" s="220">
        <v>146911</v>
      </c>
      <c r="J3" s="220">
        <v>71964</v>
      </c>
      <c r="K3" s="221">
        <v>0.51019999999999999</v>
      </c>
    </row>
    <row r="4" spans="1:11">
      <c r="A4" s="160">
        <f t="shared" ref="A4:A67" si="1">1+A3</f>
        <v>3</v>
      </c>
      <c r="B4" s="161" t="s">
        <v>58</v>
      </c>
      <c r="C4" s="172" t="s">
        <v>304</v>
      </c>
      <c r="D4" s="66">
        <v>181</v>
      </c>
      <c r="E4" s="214">
        <v>143</v>
      </c>
      <c r="F4" s="215">
        <f t="shared" si="0"/>
        <v>0.20994475138121546</v>
      </c>
      <c r="H4" s="159" t="s">
        <v>1823</v>
      </c>
      <c r="I4" s="220">
        <v>15923</v>
      </c>
      <c r="J4" s="220">
        <v>9198</v>
      </c>
      <c r="K4" s="221">
        <v>0.42449999999999999</v>
      </c>
    </row>
    <row r="5" spans="1:11">
      <c r="A5" s="160">
        <f t="shared" si="1"/>
        <v>4</v>
      </c>
      <c r="B5" s="161" t="s">
        <v>58</v>
      </c>
      <c r="C5" s="172" t="s">
        <v>608</v>
      </c>
      <c r="D5" s="66">
        <v>62</v>
      </c>
      <c r="E5" s="214">
        <v>45</v>
      </c>
      <c r="F5" s="215">
        <f t="shared" si="0"/>
        <v>0.27419354838709675</v>
      </c>
      <c r="H5" s="159" t="s">
        <v>1824</v>
      </c>
      <c r="I5" s="220">
        <v>37207</v>
      </c>
      <c r="J5" s="220">
        <v>21711</v>
      </c>
      <c r="K5" s="221">
        <v>0.41770000000000002</v>
      </c>
    </row>
    <row r="6" spans="1:11">
      <c r="A6" s="160">
        <f t="shared" si="1"/>
        <v>5</v>
      </c>
      <c r="B6" s="161" t="s">
        <v>64</v>
      </c>
      <c r="C6" s="172" t="s">
        <v>1478</v>
      </c>
      <c r="D6" s="66">
        <v>56</v>
      </c>
      <c r="E6" s="214">
        <v>49</v>
      </c>
      <c r="F6" s="215">
        <f t="shared" si="0"/>
        <v>0.125</v>
      </c>
      <c r="H6" s="159" t="s">
        <v>1825</v>
      </c>
      <c r="I6" s="220">
        <v>6113</v>
      </c>
      <c r="J6" s="220">
        <v>3591</v>
      </c>
      <c r="K6" s="221">
        <v>0.41260000000000002</v>
      </c>
    </row>
    <row r="7" spans="1:11">
      <c r="A7" s="160">
        <f t="shared" si="1"/>
        <v>6</v>
      </c>
      <c r="B7" s="161" t="s">
        <v>64</v>
      </c>
      <c r="C7" s="172" t="s">
        <v>1479</v>
      </c>
      <c r="D7" s="66">
        <v>49</v>
      </c>
      <c r="E7" s="214">
        <v>25</v>
      </c>
      <c r="F7" s="215">
        <f t="shared" si="0"/>
        <v>0.48979591836734693</v>
      </c>
      <c r="H7" s="159" t="s">
        <v>1826</v>
      </c>
      <c r="I7" s="220">
        <v>16379</v>
      </c>
      <c r="J7" s="220">
        <v>8987</v>
      </c>
      <c r="K7" s="221">
        <v>0.45129999999999998</v>
      </c>
    </row>
    <row r="8" spans="1:11">
      <c r="A8" s="160">
        <f t="shared" si="1"/>
        <v>7</v>
      </c>
      <c r="B8" s="161" t="s">
        <v>56</v>
      </c>
      <c r="C8" s="172" t="s">
        <v>1480</v>
      </c>
      <c r="D8" s="66">
        <v>22</v>
      </c>
      <c r="E8" s="214">
        <v>12</v>
      </c>
      <c r="F8" s="215">
        <f t="shared" si="0"/>
        <v>0.45454545454545453</v>
      </c>
      <c r="H8" s="159" t="s">
        <v>1827</v>
      </c>
      <c r="I8" s="220">
        <v>27866</v>
      </c>
      <c r="J8" s="220">
        <v>15286</v>
      </c>
      <c r="K8" s="221">
        <v>0.4521</v>
      </c>
    </row>
    <row r="9" spans="1:11">
      <c r="A9" s="160">
        <f t="shared" si="1"/>
        <v>8</v>
      </c>
      <c r="B9" s="161" t="s">
        <v>72</v>
      </c>
      <c r="C9" s="172" t="s">
        <v>819</v>
      </c>
      <c r="D9" s="66">
        <v>28</v>
      </c>
      <c r="E9" s="214">
        <v>11</v>
      </c>
      <c r="F9" s="215">
        <f t="shared" si="0"/>
        <v>0.6071428571428571</v>
      </c>
      <c r="H9" s="159" t="s">
        <v>1828</v>
      </c>
      <c r="I9" s="220">
        <v>52591</v>
      </c>
      <c r="J9" s="220">
        <v>32600</v>
      </c>
      <c r="K9" s="221">
        <v>0.37990000000000002</v>
      </c>
    </row>
    <row r="10" spans="1:11">
      <c r="A10" s="160">
        <f t="shared" si="1"/>
        <v>9</v>
      </c>
      <c r="B10" s="161" t="s">
        <v>917</v>
      </c>
      <c r="C10" s="172" t="s">
        <v>1481</v>
      </c>
      <c r="D10" s="66">
        <v>385</v>
      </c>
      <c r="E10" s="214">
        <v>220</v>
      </c>
      <c r="F10" s="215">
        <f t="shared" si="0"/>
        <v>0.42857142857142855</v>
      </c>
      <c r="H10" s="159" t="s">
        <v>1829</v>
      </c>
      <c r="I10" s="220">
        <v>37401</v>
      </c>
      <c r="J10" s="220">
        <v>20634</v>
      </c>
      <c r="K10" s="221">
        <v>0.44840000000000002</v>
      </c>
    </row>
    <row r="11" spans="1:11">
      <c r="A11" s="160">
        <f t="shared" si="1"/>
        <v>10</v>
      </c>
      <c r="B11" s="161" t="s">
        <v>61</v>
      </c>
      <c r="C11" s="172" t="s">
        <v>1482</v>
      </c>
      <c r="D11" s="66">
        <v>76</v>
      </c>
      <c r="E11" s="214">
        <v>49</v>
      </c>
      <c r="F11" s="215">
        <f t="shared" si="0"/>
        <v>0.35526315789473684</v>
      </c>
      <c r="H11" s="218" t="s">
        <v>1472</v>
      </c>
      <c r="I11" s="222">
        <v>340391</v>
      </c>
      <c r="J11" s="222">
        <v>183971</v>
      </c>
      <c r="K11" s="213">
        <v>0.45953036361125882</v>
      </c>
    </row>
    <row r="12" spans="1:11">
      <c r="A12" s="160">
        <f t="shared" si="1"/>
        <v>11</v>
      </c>
      <c r="B12" s="161" t="s">
        <v>64</v>
      </c>
      <c r="C12" s="172" t="s">
        <v>1483</v>
      </c>
      <c r="D12" s="66">
        <v>403</v>
      </c>
      <c r="E12" s="214">
        <v>243</v>
      </c>
      <c r="F12" s="215">
        <f t="shared" si="0"/>
        <v>0.3970223325062035</v>
      </c>
      <c r="H12" s="218" t="s">
        <v>1832</v>
      </c>
      <c r="I12" s="223">
        <v>3246907</v>
      </c>
      <c r="J12" s="222">
        <v>1525318</v>
      </c>
      <c r="K12" s="213">
        <f>(I12-J12)/I12</f>
        <v>0.53022430269792142</v>
      </c>
    </row>
    <row r="13" spans="1:11">
      <c r="A13" s="160">
        <f t="shared" si="1"/>
        <v>12</v>
      </c>
      <c r="B13" s="161" t="s">
        <v>72</v>
      </c>
      <c r="C13" s="172" t="s">
        <v>364</v>
      </c>
      <c r="D13" s="66">
        <v>143</v>
      </c>
      <c r="E13" s="214">
        <v>123</v>
      </c>
      <c r="F13" s="215">
        <f t="shared" si="0"/>
        <v>0.13986013986013987</v>
      </c>
      <c r="I13" s="219"/>
      <c r="J13" s="219"/>
      <c r="K13" s="217"/>
    </row>
    <row r="14" spans="1:11">
      <c r="A14" s="160">
        <f t="shared" si="1"/>
        <v>13</v>
      </c>
      <c r="B14" s="161" t="s">
        <v>72</v>
      </c>
      <c r="C14" s="172" t="s">
        <v>647</v>
      </c>
      <c r="D14" s="66">
        <v>47</v>
      </c>
      <c r="E14" s="214">
        <v>30</v>
      </c>
      <c r="F14" s="215">
        <f t="shared" si="0"/>
        <v>0.36170212765957449</v>
      </c>
      <c r="I14" s="123"/>
      <c r="J14" s="123"/>
      <c r="K14" s="217"/>
    </row>
    <row r="15" spans="1:11">
      <c r="A15" s="160">
        <f t="shared" si="1"/>
        <v>14</v>
      </c>
      <c r="B15" s="161" t="s">
        <v>72</v>
      </c>
      <c r="C15" s="172" t="s">
        <v>742</v>
      </c>
      <c r="D15" s="66">
        <v>33</v>
      </c>
      <c r="E15" s="214">
        <v>23</v>
      </c>
      <c r="F15" s="215">
        <f t="shared" si="0"/>
        <v>0.30303030303030304</v>
      </c>
      <c r="K15" s="217"/>
    </row>
    <row r="16" spans="1:11">
      <c r="A16" s="160">
        <f t="shared" si="1"/>
        <v>15</v>
      </c>
      <c r="B16" s="161" t="s">
        <v>58</v>
      </c>
      <c r="C16" s="172" t="s">
        <v>1484</v>
      </c>
      <c r="D16" s="66">
        <v>815</v>
      </c>
      <c r="E16" s="214">
        <v>439</v>
      </c>
      <c r="F16" s="215">
        <f t="shared" si="0"/>
        <v>0.46134969325153374</v>
      </c>
    </row>
    <row r="17" spans="1:6">
      <c r="A17" s="160">
        <f t="shared" si="1"/>
        <v>16</v>
      </c>
      <c r="B17" s="161" t="s">
        <v>72</v>
      </c>
      <c r="C17" s="172" t="s">
        <v>103</v>
      </c>
      <c r="D17" s="140">
        <v>1433</v>
      </c>
      <c r="E17" s="214">
        <v>704</v>
      </c>
      <c r="F17" s="215">
        <f t="shared" si="0"/>
        <v>0.5087229588276343</v>
      </c>
    </row>
    <row r="18" spans="1:6">
      <c r="A18" s="160">
        <f t="shared" si="1"/>
        <v>17</v>
      </c>
      <c r="B18" s="161" t="s">
        <v>58</v>
      </c>
      <c r="C18" s="172" t="s">
        <v>426</v>
      </c>
      <c r="D18" s="66">
        <v>92</v>
      </c>
      <c r="E18" s="214">
        <v>53</v>
      </c>
      <c r="F18" s="215">
        <f t="shared" si="0"/>
        <v>0.42391304347826086</v>
      </c>
    </row>
    <row r="19" spans="1:6">
      <c r="A19" s="160">
        <f t="shared" si="1"/>
        <v>18</v>
      </c>
      <c r="B19" s="161" t="s">
        <v>917</v>
      </c>
      <c r="C19" s="172" t="s">
        <v>132</v>
      </c>
      <c r="D19" s="66">
        <v>786</v>
      </c>
      <c r="E19" s="214">
        <v>386</v>
      </c>
      <c r="F19" s="215">
        <f t="shared" si="0"/>
        <v>0.5089058524173028</v>
      </c>
    </row>
    <row r="20" spans="1:6">
      <c r="A20" s="160">
        <f t="shared" si="1"/>
        <v>19</v>
      </c>
      <c r="B20" s="161" t="s">
        <v>64</v>
      </c>
      <c r="C20" s="172" t="s">
        <v>560</v>
      </c>
      <c r="D20" s="66">
        <v>105</v>
      </c>
      <c r="E20" s="214">
        <v>86</v>
      </c>
      <c r="F20" s="215">
        <f t="shared" si="0"/>
        <v>0.18095238095238095</v>
      </c>
    </row>
    <row r="21" spans="1:6">
      <c r="A21" s="160">
        <f t="shared" si="1"/>
        <v>20</v>
      </c>
      <c r="B21" s="161" t="s">
        <v>72</v>
      </c>
      <c r="C21" s="172" t="s">
        <v>1485</v>
      </c>
      <c r="D21" s="66">
        <v>334</v>
      </c>
      <c r="E21" s="214">
        <v>233</v>
      </c>
      <c r="F21" s="215">
        <f t="shared" si="0"/>
        <v>0.30239520958083832</v>
      </c>
    </row>
    <row r="22" spans="1:6">
      <c r="A22" s="160">
        <f t="shared" si="1"/>
        <v>21</v>
      </c>
      <c r="B22" s="161" t="s">
        <v>72</v>
      </c>
      <c r="C22" s="172" t="s">
        <v>356</v>
      </c>
      <c r="D22" s="66">
        <v>136</v>
      </c>
      <c r="E22" s="214">
        <v>104</v>
      </c>
      <c r="F22" s="215">
        <f t="shared" si="0"/>
        <v>0.23529411764705882</v>
      </c>
    </row>
    <row r="23" spans="1:6">
      <c r="A23" s="160">
        <f t="shared" si="1"/>
        <v>22</v>
      </c>
      <c r="B23" s="161" t="s">
        <v>58</v>
      </c>
      <c r="C23" s="172" t="s">
        <v>1486</v>
      </c>
      <c r="D23" s="66">
        <v>98</v>
      </c>
      <c r="E23" s="214">
        <v>51</v>
      </c>
      <c r="F23" s="215">
        <f t="shared" si="0"/>
        <v>0.47959183673469385</v>
      </c>
    </row>
    <row r="24" spans="1:6">
      <c r="A24" s="160">
        <f t="shared" si="1"/>
        <v>23</v>
      </c>
      <c r="B24" s="161" t="s">
        <v>58</v>
      </c>
      <c r="C24" s="172" t="s">
        <v>1487</v>
      </c>
      <c r="D24" s="66">
        <v>69</v>
      </c>
      <c r="E24" s="214">
        <v>34</v>
      </c>
      <c r="F24" s="215">
        <f t="shared" si="0"/>
        <v>0.50724637681159424</v>
      </c>
    </row>
    <row r="25" spans="1:6">
      <c r="A25" s="160">
        <f t="shared" si="1"/>
        <v>24</v>
      </c>
      <c r="B25" s="161" t="s">
        <v>58</v>
      </c>
      <c r="C25" s="172" t="s">
        <v>422</v>
      </c>
      <c r="D25" s="66">
        <v>97</v>
      </c>
      <c r="E25" s="214">
        <v>73</v>
      </c>
      <c r="F25" s="215">
        <f t="shared" si="0"/>
        <v>0.24742268041237114</v>
      </c>
    </row>
    <row r="26" spans="1:6">
      <c r="A26" s="160">
        <f t="shared" si="1"/>
        <v>25</v>
      </c>
      <c r="B26" s="161" t="s">
        <v>64</v>
      </c>
      <c r="C26" s="172" t="s">
        <v>536</v>
      </c>
      <c r="D26" s="66">
        <v>63</v>
      </c>
      <c r="E26" s="214">
        <v>56</v>
      </c>
      <c r="F26" s="215">
        <f t="shared" si="0"/>
        <v>0.1111111111111111</v>
      </c>
    </row>
    <row r="27" spans="1:6">
      <c r="A27" s="160">
        <f t="shared" si="1"/>
        <v>26</v>
      </c>
      <c r="B27" s="161" t="s">
        <v>64</v>
      </c>
      <c r="C27" s="172" t="s">
        <v>1488</v>
      </c>
      <c r="D27" s="66">
        <v>166</v>
      </c>
      <c r="E27" s="214">
        <v>110</v>
      </c>
      <c r="F27" s="215">
        <f t="shared" si="0"/>
        <v>0.33734939759036142</v>
      </c>
    </row>
    <row r="28" spans="1:6">
      <c r="A28" s="160">
        <f t="shared" si="1"/>
        <v>27</v>
      </c>
      <c r="B28" s="161" t="s">
        <v>917</v>
      </c>
      <c r="C28" s="172" t="s">
        <v>597</v>
      </c>
      <c r="D28" s="66">
        <v>44</v>
      </c>
      <c r="E28" s="214">
        <v>25</v>
      </c>
      <c r="F28" s="215">
        <f t="shared" si="0"/>
        <v>0.43181818181818182</v>
      </c>
    </row>
    <row r="29" spans="1:6">
      <c r="A29" s="160">
        <f t="shared" si="1"/>
        <v>28</v>
      </c>
      <c r="B29" s="161" t="s">
        <v>58</v>
      </c>
      <c r="C29" s="172" t="s">
        <v>762</v>
      </c>
      <c r="D29" s="66">
        <v>29</v>
      </c>
      <c r="E29" s="214">
        <v>24</v>
      </c>
      <c r="F29" s="215">
        <f t="shared" si="0"/>
        <v>0.17241379310344829</v>
      </c>
    </row>
    <row r="30" spans="1:6">
      <c r="A30" s="160">
        <f t="shared" si="1"/>
        <v>29</v>
      </c>
      <c r="B30" s="161" t="s">
        <v>72</v>
      </c>
      <c r="C30" s="172" t="s">
        <v>194</v>
      </c>
      <c r="D30" s="66">
        <v>383</v>
      </c>
      <c r="E30" s="214">
        <v>234</v>
      </c>
      <c r="F30" s="215">
        <f t="shared" si="0"/>
        <v>0.38903394255874674</v>
      </c>
    </row>
    <row r="31" spans="1:6">
      <c r="A31" s="160">
        <f t="shared" si="1"/>
        <v>30</v>
      </c>
      <c r="B31" s="161" t="s">
        <v>72</v>
      </c>
      <c r="C31" s="172" t="s">
        <v>1489</v>
      </c>
      <c r="D31" s="66">
        <v>190</v>
      </c>
      <c r="E31" s="214">
        <v>176</v>
      </c>
      <c r="F31" s="215">
        <f t="shared" si="0"/>
        <v>7.3684210526315783E-2</v>
      </c>
    </row>
    <row r="32" spans="1:6">
      <c r="A32" s="160">
        <f t="shared" si="1"/>
        <v>31</v>
      </c>
      <c r="B32" s="161" t="s">
        <v>917</v>
      </c>
      <c r="C32" s="172" t="s">
        <v>1490</v>
      </c>
      <c r="D32" s="66">
        <v>81</v>
      </c>
      <c r="E32" s="214">
        <v>41</v>
      </c>
      <c r="F32" s="215">
        <f t="shared" si="0"/>
        <v>0.49382716049382713</v>
      </c>
    </row>
    <row r="33" spans="1:6">
      <c r="A33" s="160">
        <f t="shared" si="1"/>
        <v>32</v>
      </c>
      <c r="B33" s="161" t="s">
        <v>58</v>
      </c>
      <c r="C33" s="172" t="s">
        <v>1491</v>
      </c>
      <c r="D33" s="66">
        <v>130</v>
      </c>
      <c r="E33" s="214">
        <v>72</v>
      </c>
      <c r="F33" s="215">
        <f t="shared" si="0"/>
        <v>0.44615384615384618</v>
      </c>
    </row>
    <row r="34" spans="1:6">
      <c r="A34" s="160">
        <f t="shared" si="1"/>
        <v>33</v>
      </c>
      <c r="B34" s="161" t="s">
        <v>64</v>
      </c>
      <c r="C34" s="172" t="s">
        <v>1492</v>
      </c>
      <c r="D34" s="66">
        <v>74</v>
      </c>
      <c r="E34" s="214">
        <v>40</v>
      </c>
      <c r="F34" s="215">
        <f t="shared" si="0"/>
        <v>0.45945945945945948</v>
      </c>
    </row>
    <row r="35" spans="1:6">
      <c r="A35" s="160">
        <f t="shared" si="1"/>
        <v>34</v>
      </c>
      <c r="B35" s="161" t="s">
        <v>58</v>
      </c>
      <c r="C35" s="172" t="s">
        <v>1493</v>
      </c>
      <c r="D35" s="66">
        <v>15</v>
      </c>
      <c r="E35" s="214">
        <v>5</v>
      </c>
      <c r="F35" s="215">
        <f t="shared" si="0"/>
        <v>0.66666666666666663</v>
      </c>
    </row>
    <row r="36" spans="1:6">
      <c r="A36" s="160">
        <f t="shared" si="1"/>
        <v>35</v>
      </c>
      <c r="B36" s="161" t="s">
        <v>52</v>
      </c>
      <c r="C36" s="172" t="s">
        <v>1494</v>
      </c>
      <c r="D36" s="66">
        <v>9</v>
      </c>
      <c r="E36" s="214">
        <v>4</v>
      </c>
      <c r="F36" s="215">
        <f t="shared" si="0"/>
        <v>0.55555555555555558</v>
      </c>
    </row>
    <row r="37" spans="1:6">
      <c r="A37" s="160">
        <f t="shared" si="1"/>
        <v>36</v>
      </c>
      <c r="B37" s="161" t="s">
        <v>58</v>
      </c>
      <c r="C37" s="172" t="s">
        <v>689</v>
      </c>
      <c r="D37" s="66">
        <v>39</v>
      </c>
      <c r="E37" s="214">
        <v>25</v>
      </c>
      <c r="F37" s="215">
        <f t="shared" si="0"/>
        <v>0.35897435897435898</v>
      </c>
    </row>
    <row r="38" spans="1:6">
      <c r="A38" s="160">
        <f t="shared" si="1"/>
        <v>37</v>
      </c>
      <c r="B38" s="161" t="s">
        <v>917</v>
      </c>
      <c r="C38" s="172" t="s">
        <v>1495</v>
      </c>
      <c r="D38" s="66">
        <v>617</v>
      </c>
      <c r="E38" s="214">
        <v>366</v>
      </c>
      <c r="F38" s="215">
        <f t="shared" si="0"/>
        <v>0.40680713128038898</v>
      </c>
    </row>
    <row r="39" spans="1:6">
      <c r="A39" s="160">
        <f t="shared" si="1"/>
        <v>38</v>
      </c>
      <c r="B39" s="161" t="s">
        <v>56</v>
      </c>
      <c r="C39" s="172" t="s">
        <v>88</v>
      </c>
      <c r="D39" s="140">
        <v>1607</v>
      </c>
      <c r="E39" s="214">
        <v>845</v>
      </c>
      <c r="F39" s="215">
        <f t="shared" si="0"/>
        <v>0.47417548226509021</v>
      </c>
    </row>
    <row r="40" spans="1:6">
      <c r="A40" s="160">
        <f t="shared" si="1"/>
        <v>39</v>
      </c>
      <c r="B40" s="161" t="s">
        <v>72</v>
      </c>
      <c r="C40" s="172" t="s">
        <v>866</v>
      </c>
      <c r="D40" s="66">
        <v>25</v>
      </c>
      <c r="E40" s="214">
        <v>19</v>
      </c>
      <c r="F40" s="215">
        <f t="shared" si="0"/>
        <v>0.24</v>
      </c>
    </row>
    <row r="41" spans="1:6">
      <c r="A41" s="160">
        <f t="shared" si="1"/>
        <v>40</v>
      </c>
      <c r="B41" s="161" t="s">
        <v>58</v>
      </c>
      <c r="C41" s="172" t="s">
        <v>796</v>
      </c>
      <c r="D41" s="66">
        <v>40</v>
      </c>
      <c r="E41" s="214">
        <v>28</v>
      </c>
      <c r="F41" s="215">
        <f t="shared" si="0"/>
        <v>0.3</v>
      </c>
    </row>
    <row r="42" spans="1:6">
      <c r="A42" s="160">
        <f t="shared" si="1"/>
        <v>41</v>
      </c>
      <c r="B42" s="161" t="s">
        <v>56</v>
      </c>
      <c r="C42" s="172" t="s">
        <v>1496</v>
      </c>
      <c r="D42" s="66">
        <v>116</v>
      </c>
      <c r="E42" s="214">
        <v>58</v>
      </c>
      <c r="F42" s="215">
        <f t="shared" si="0"/>
        <v>0.5</v>
      </c>
    </row>
    <row r="43" spans="1:6">
      <c r="A43" s="160">
        <f t="shared" si="1"/>
        <v>42</v>
      </c>
      <c r="B43" s="161" t="s">
        <v>56</v>
      </c>
      <c r="C43" s="172" t="s">
        <v>1497</v>
      </c>
      <c r="D43" s="66">
        <v>18</v>
      </c>
      <c r="E43" s="214">
        <v>15</v>
      </c>
      <c r="F43" s="215">
        <f t="shared" si="0"/>
        <v>0.16666666666666666</v>
      </c>
    </row>
    <row r="44" spans="1:6">
      <c r="A44" s="160">
        <f t="shared" si="1"/>
        <v>43</v>
      </c>
      <c r="B44" s="161" t="s">
        <v>52</v>
      </c>
      <c r="C44" s="172" t="s">
        <v>1498</v>
      </c>
      <c r="D44" s="66">
        <v>228</v>
      </c>
      <c r="E44" s="214">
        <v>185</v>
      </c>
      <c r="F44" s="215">
        <f t="shared" si="0"/>
        <v>0.18859649122807018</v>
      </c>
    </row>
    <row r="45" spans="1:6">
      <c r="A45" s="160">
        <f t="shared" si="1"/>
        <v>44</v>
      </c>
      <c r="B45" s="161" t="s">
        <v>56</v>
      </c>
      <c r="C45" s="172" t="s">
        <v>1499</v>
      </c>
      <c r="D45" s="140">
        <v>1713</v>
      </c>
      <c r="E45" s="214">
        <v>994</v>
      </c>
      <c r="F45" s="215">
        <f t="shared" si="0"/>
        <v>0.41973146526561589</v>
      </c>
    </row>
    <row r="46" spans="1:6">
      <c r="A46" s="160">
        <f t="shared" si="1"/>
        <v>45</v>
      </c>
      <c r="B46" s="161" t="s">
        <v>72</v>
      </c>
      <c r="C46" s="172" t="s">
        <v>434</v>
      </c>
      <c r="D46" s="66">
        <v>122</v>
      </c>
      <c r="E46" s="214">
        <v>73</v>
      </c>
      <c r="F46" s="215">
        <f t="shared" si="0"/>
        <v>0.40163934426229508</v>
      </c>
    </row>
    <row r="47" spans="1:6">
      <c r="A47" s="160">
        <f t="shared" si="1"/>
        <v>46</v>
      </c>
      <c r="B47" s="161" t="s">
        <v>72</v>
      </c>
      <c r="C47" s="172" t="s">
        <v>141</v>
      </c>
      <c r="D47" s="66">
        <v>686</v>
      </c>
      <c r="E47" s="214">
        <v>424</v>
      </c>
      <c r="F47" s="215">
        <f t="shared" si="0"/>
        <v>0.38192419825072887</v>
      </c>
    </row>
    <row r="48" spans="1:6">
      <c r="A48" s="160">
        <f t="shared" si="1"/>
        <v>47</v>
      </c>
      <c r="B48" s="161" t="s">
        <v>72</v>
      </c>
      <c r="C48" s="172" t="s">
        <v>327</v>
      </c>
      <c r="D48" s="66">
        <v>185</v>
      </c>
      <c r="E48" s="214">
        <v>113</v>
      </c>
      <c r="F48" s="215">
        <f t="shared" si="0"/>
        <v>0.38918918918918921</v>
      </c>
    </row>
    <row r="49" spans="1:6">
      <c r="A49" s="160">
        <f t="shared" si="1"/>
        <v>48</v>
      </c>
      <c r="B49" s="161" t="s">
        <v>58</v>
      </c>
      <c r="C49" s="172" t="s">
        <v>666</v>
      </c>
      <c r="D49" s="66">
        <v>45</v>
      </c>
      <c r="E49" s="214">
        <v>24</v>
      </c>
      <c r="F49" s="215">
        <f t="shared" si="0"/>
        <v>0.46666666666666667</v>
      </c>
    </row>
    <row r="50" spans="1:6">
      <c r="A50" s="160">
        <f t="shared" si="1"/>
        <v>49</v>
      </c>
      <c r="B50" s="161" t="s">
        <v>917</v>
      </c>
      <c r="C50" s="172" t="s">
        <v>839</v>
      </c>
      <c r="D50" s="66">
        <v>18</v>
      </c>
      <c r="E50" s="214">
        <v>10</v>
      </c>
      <c r="F50" s="215">
        <f t="shared" si="0"/>
        <v>0.44444444444444442</v>
      </c>
    </row>
    <row r="51" spans="1:6">
      <c r="A51" s="160">
        <f t="shared" si="1"/>
        <v>50</v>
      </c>
      <c r="B51" s="161" t="s">
        <v>79</v>
      </c>
      <c r="C51" s="172" t="s">
        <v>205</v>
      </c>
      <c r="D51" s="66">
        <v>291</v>
      </c>
      <c r="E51" s="214">
        <v>130</v>
      </c>
      <c r="F51" s="215">
        <f t="shared" si="0"/>
        <v>0.5532646048109966</v>
      </c>
    </row>
    <row r="52" spans="1:6">
      <c r="A52" s="160">
        <f t="shared" si="1"/>
        <v>51</v>
      </c>
      <c r="B52" s="161" t="s">
        <v>58</v>
      </c>
      <c r="C52" s="172" t="s">
        <v>357</v>
      </c>
      <c r="D52" s="66">
        <v>151</v>
      </c>
      <c r="E52" s="214">
        <v>110</v>
      </c>
      <c r="F52" s="215">
        <f t="shared" si="0"/>
        <v>0.27152317880794702</v>
      </c>
    </row>
    <row r="53" spans="1:6">
      <c r="A53" s="160">
        <f t="shared" si="1"/>
        <v>52</v>
      </c>
      <c r="B53" s="161" t="s">
        <v>917</v>
      </c>
      <c r="C53" s="172" t="s">
        <v>1500</v>
      </c>
      <c r="D53" s="66">
        <v>167</v>
      </c>
      <c r="E53" s="214">
        <v>94</v>
      </c>
      <c r="F53" s="215">
        <f t="shared" si="0"/>
        <v>0.43712574850299402</v>
      </c>
    </row>
    <row r="54" spans="1:6">
      <c r="A54" s="160">
        <f t="shared" si="1"/>
        <v>53</v>
      </c>
      <c r="B54" s="161" t="s">
        <v>52</v>
      </c>
      <c r="C54" s="172" t="s">
        <v>743</v>
      </c>
      <c r="D54" s="66">
        <v>38</v>
      </c>
      <c r="E54" s="214">
        <v>32</v>
      </c>
      <c r="F54" s="215">
        <f t="shared" si="0"/>
        <v>0.15789473684210525</v>
      </c>
    </row>
    <row r="55" spans="1:6">
      <c r="A55" s="160">
        <f t="shared" si="1"/>
        <v>54</v>
      </c>
      <c r="B55" s="161" t="s">
        <v>72</v>
      </c>
      <c r="C55" s="172" t="s">
        <v>221</v>
      </c>
      <c r="D55" s="66">
        <v>424</v>
      </c>
      <c r="E55" s="214">
        <v>319</v>
      </c>
      <c r="F55" s="215">
        <f t="shared" si="0"/>
        <v>0.24764150943396226</v>
      </c>
    </row>
    <row r="56" spans="1:6">
      <c r="A56" s="160">
        <f t="shared" si="1"/>
        <v>55</v>
      </c>
      <c r="B56" s="161" t="s">
        <v>52</v>
      </c>
      <c r="C56" s="172" t="s">
        <v>307</v>
      </c>
      <c r="D56" s="66">
        <v>187</v>
      </c>
      <c r="E56" s="214">
        <v>106</v>
      </c>
      <c r="F56" s="215">
        <f t="shared" si="0"/>
        <v>0.43315508021390375</v>
      </c>
    </row>
    <row r="57" spans="1:6">
      <c r="A57" s="160">
        <f t="shared" si="1"/>
        <v>56</v>
      </c>
      <c r="B57" s="161" t="s">
        <v>72</v>
      </c>
      <c r="C57" s="172" t="s">
        <v>1501</v>
      </c>
      <c r="D57" s="66">
        <v>262</v>
      </c>
      <c r="E57" s="214">
        <v>161</v>
      </c>
      <c r="F57" s="215">
        <f t="shared" si="0"/>
        <v>0.38549618320610685</v>
      </c>
    </row>
    <row r="58" spans="1:6">
      <c r="A58" s="160">
        <f t="shared" si="1"/>
        <v>57</v>
      </c>
      <c r="B58" s="161" t="s">
        <v>917</v>
      </c>
      <c r="C58" s="172" t="s">
        <v>752</v>
      </c>
      <c r="D58" s="66">
        <v>35</v>
      </c>
      <c r="E58" s="214">
        <v>21</v>
      </c>
      <c r="F58" s="215">
        <f t="shared" si="0"/>
        <v>0.4</v>
      </c>
    </row>
    <row r="59" spans="1:6">
      <c r="A59" s="160">
        <f t="shared" si="1"/>
        <v>58</v>
      </c>
      <c r="B59" s="161" t="s">
        <v>72</v>
      </c>
      <c r="C59" s="172" t="s">
        <v>632</v>
      </c>
      <c r="D59" s="66">
        <v>61</v>
      </c>
      <c r="E59" s="214">
        <v>37</v>
      </c>
      <c r="F59" s="215">
        <f t="shared" si="0"/>
        <v>0.39344262295081966</v>
      </c>
    </row>
    <row r="60" spans="1:6">
      <c r="A60" s="160">
        <f t="shared" si="1"/>
        <v>59</v>
      </c>
      <c r="B60" s="161" t="s">
        <v>52</v>
      </c>
      <c r="C60" s="172" t="s">
        <v>1502</v>
      </c>
      <c r="D60" s="66">
        <v>366</v>
      </c>
      <c r="E60" s="214">
        <v>230</v>
      </c>
      <c r="F60" s="215">
        <f t="shared" si="0"/>
        <v>0.37158469945355194</v>
      </c>
    </row>
    <row r="61" spans="1:6">
      <c r="A61" s="160">
        <f t="shared" si="1"/>
        <v>60</v>
      </c>
      <c r="B61" s="161" t="s">
        <v>58</v>
      </c>
      <c r="C61" s="172" t="s">
        <v>1503</v>
      </c>
      <c r="D61" s="66">
        <v>77</v>
      </c>
      <c r="E61" s="214">
        <v>41</v>
      </c>
      <c r="F61" s="215">
        <f t="shared" si="0"/>
        <v>0.46753246753246752</v>
      </c>
    </row>
    <row r="62" spans="1:6">
      <c r="A62" s="160">
        <f t="shared" si="1"/>
        <v>61</v>
      </c>
      <c r="B62" s="161" t="s">
        <v>58</v>
      </c>
      <c r="C62" s="172" t="s">
        <v>84</v>
      </c>
      <c r="D62" s="140">
        <v>1841</v>
      </c>
      <c r="E62" s="214">
        <v>915</v>
      </c>
      <c r="F62" s="215">
        <f t="shared" si="0"/>
        <v>0.50298750678978821</v>
      </c>
    </row>
    <row r="63" spans="1:6">
      <c r="A63" s="160">
        <f t="shared" si="1"/>
        <v>62</v>
      </c>
      <c r="B63" s="161" t="s">
        <v>58</v>
      </c>
      <c r="C63" s="172" t="s">
        <v>667</v>
      </c>
      <c r="D63" s="66">
        <v>46</v>
      </c>
      <c r="E63" s="214">
        <v>29</v>
      </c>
      <c r="F63" s="215">
        <f t="shared" si="0"/>
        <v>0.36956521739130432</v>
      </c>
    </row>
    <row r="64" spans="1:6">
      <c r="A64" s="160">
        <f t="shared" si="1"/>
        <v>63</v>
      </c>
      <c r="B64" s="161" t="s">
        <v>58</v>
      </c>
      <c r="C64" s="172" t="s">
        <v>234</v>
      </c>
      <c r="D64" s="66">
        <v>271</v>
      </c>
      <c r="E64" s="214">
        <v>220</v>
      </c>
      <c r="F64" s="215">
        <f t="shared" si="0"/>
        <v>0.18819188191881919</v>
      </c>
    </row>
    <row r="65" spans="1:6">
      <c r="A65" s="160">
        <f t="shared" si="1"/>
        <v>64</v>
      </c>
      <c r="B65" s="161" t="s">
        <v>64</v>
      </c>
      <c r="C65" s="172" t="s">
        <v>380</v>
      </c>
      <c r="D65" s="66">
        <v>139</v>
      </c>
      <c r="E65" s="214">
        <v>99</v>
      </c>
      <c r="F65" s="215">
        <f t="shared" si="0"/>
        <v>0.28776978417266186</v>
      </c>
    </row>
    <row r="66" spans="1:6">
      <c r="A66" s="160">
        <f t="shared" si="1"/>
        <v>65</v>
      </c>
      <c r="B66" s="161" t="s">
        <v>58</v>
      </c>
      <c r="C66" s="172" t="s">
        <v>744</v>
      </c>
      <c r="D66" s="66">
        <v>81</v>
      </c>
      <c r="E66" s="214">
        <v>67</v>
      </c>
      <c r="F66" s="215">
        <f t="shared" si="0"/>
        <v>0.1728395061728395</v>
      </c>
    </row>
    <row r="67" spans="1:6">
      <c r="A67" s="160">
        <f t="shared" si="1"/>
        <v>66</v>
      </c>
      <c r="B67" s="161" t="s">
        <v>52</v>
      </c>
      <c r="C67" s="172" t="s">
        <v>53</v>
      </c>
      <c r="D67" s="140">
        <v>62207</v>
      </c>
      <c r="E67" s="214">
        <v>27899</v>
      </c>
      <c r="F67" s="215">
        <f t="shared" ref="F67:F130" si="2">(D67-E67)/D67</f>
        <v>0.55151349526580606</v>
      </c>
    </row>
    <row r="68" spans="1:6">
      <c r="A68" s="160">
        <f t="shared" ref="A68:A131" si="3">1+A67</f>
        <v>67</v>
      </c>
      <c r="B68" s="161" t="s">
        <v>64</v>
      </c>
      <c r="C68" s="172" t="s">
        <v>235</v>
      </c>
      <c r="D68" s="66">
        <v>253</v>
      </c>
      <c r="E68" s="214">
        <v>108</v>
      </c>
      <c r="F68" s="215">
        <f t="shared" si="2"/>
        <v>0.5731225296442688</v>
      </c>
    </row>
    <row r="69" spans="1:6">
      <c r="A69" s="160">
        <f t="shared" si="3"/>
        <v>68</v>
      </c>
      <c r="B69" s="161" t="s">
        <v>52</v>
      </c>
      <c r="C69" s="172" t="s">
        <v>654</v>
      </c>
      <c r="D69" s="66">
        <v>51</v>
      </c>
      <c r="E69" s="214">
        <v>24</v>
      </c>
      <c r="F69" s="215">
        <f t="shared" si="2"/>
        <v>0.52941176470588236</v>
      </c>
    </row>
    <row r="70" spans="1:6">
      <c r="A70" s="160">
        <f t="shared" si="3"/>
        <v>69</v>
      </c>
      <c r="B70" s="161" t="s">
        <v>917</v>
      </c>
      <c r="C70" s="172" t="s">
        <v>358</v>
      </c>
      <c r="D70" s="66">
        <v>125</v>
      </c>
      <c r="E70" s="214">
        <v>121</v>
      </c>
      <c r="F70" s="215">
        <f t="shared" si="2"/>
        <v>3.2000000000000001E-2</v>
      </c>
    </row>
    <row r="71" spans="1:6">
      <c r="A71" s="160">
        <f t="shared" si="3"/>
        <v>70</v>
      </c>
      <c r="B71" s="161" t="s">
        <v>61</v>
      </c>
      <c r="C71" s="172" t="s">
        <v>906</v>
      </c>
      <c r="D71" s="66">
        <v>13</v>
      </c>
      <c r="E71" s="214">
        <v>7</v>
      </c>
      <c r="F71" s="215">
        <f t="shared" si="2"/>
        <v>0.46153846153846156</v>
      </c>
    </row>
    <row r="72" spans="1:6">
      <c r="A72" s="160">
        <f t="shared" si="3"/>
        <v>71</v>
      </c>
      <c r="B72" s="161" t="s">
        <v>917</v>
      </c>
      <c r="C72" s="172" t="s">
        <v>1504</v>
      </c>
      <c r="D72" s="66">
        <v>60</v>
      </c>
      <c r="E72" s="214">
        <v>32</v>
      </c>
      <c r="F72" s="215">
        <f t="shared" si="2"/>
        <v>0.46666666666666667</v>
      </c>
    </row>
    <row r="73" spans="1:6">
      <c r="A73" s="160">
        <f t="shared" si="3"/>
        <v>72</v>
      </c>
      <c r="B73" s="161" t="s">
        <v>52</v>
      </c>
      <c r="C73" s="172" t="s">
        <v>60</v>
      </c>
      <c r="D73" s="140">
        <v>8866</v>
      </c>
      <c r="E73" s="214">
        <v>4112</v>
      </c>
      <c r="F73" s="215">
        <f t="shared" si="2"/>
        <v>0.53620572975411684</v>
      </c>
    </row>
    <row r="74" spans="1:6">
      <c r="A74" s="160">
        <f t="shared" si="3"/>
        <v>73</v>
      </c>
      <c r="B74" s="161" t="s">
        <v>58</v>
      </c>
      <c r="C74" s="172" t="s">
        <v>701</v>
      </c>
      <c r="D74" s="66">
        <v>31</v>
      </c>
      <c r="E74" s="214">
        <v>38</v>
      </c>
      <c r="F74" s="215">
        <f t="shared" si="2"/>
        <v>-0.22580645161290322</v>
      </c>
    </row>
    <row r="75" spans="1:6">
      <c r="A75" s="160">
        <f t="shared" si="3"/>
        <v>74</v>
      </c>
      <c r="B75" s="161" t="s">
        <v>58</v>
      </c>
      <c r="C75" s="172" t="s">
        <v>339</v>
      </c>
      <c r="D75" s="66">
        <v>188</v>
      </c>
      <c r="E75" s="214">
        <v>112</v>
      </c>
      <c r="F75" s="215">
        <f t="shared" si="2"/>
        <v>0.40425531914893614</v>
      </c>
    </row>
    <row r="76" spans="1:6">
      <c r="A76" s="160">
        <f t="shared" si="3"/>
        <v>75</v>
      </c>
      <c r="B76" s="161" t="s">
        <v>52</v>
      </c>
      <c r="C76" s="172" t="s">
        <v>852</v>
      </c>
      <c r="D76" s="66">
        <v>21</v>
      </c>
      <c r="E76" s="214">
        <v>15</v>
      </c>
      <c r="F76" s="215">
        <f t="shared" si="2"/>
        <v>0.2857142857142857</v>
      </c>
    </row>
    <row r="77" spans="1:6">
      <c r="A77" s="160">
        <f t="shared" si="3"/>
        <v>76</v>
      </c>
      <c r="B77" s="161" t="s">
        <v>72</v>
      </c>
      <c r="C77" s="172" t="s">
        <v>1505</v>
      </c>
      <c r="D77" s="66">
        <v>813</v>
      </c>
      <c r="E77" s="214">
        <v>444</v>
      </c>
      <c r="F77" s="215">
        <f t="shared" si="2"/>
        <v>0.45387453874538747</v>
      </c>
    </row>
    <row r="78" spans="1:6">
      <c r="A78" s="160">
        <f t="shared" si="3"/>
        <v>77</v>
      </c>
      <c r="B78" s="161" t="s">
        <v>72</v>
      </c>
      <c r="C78" s="172" t="s">
        <v>561</v>
      </c>
      <c r="D78" s="66">
        <v>100</v>
      </c>
      <c r="E78" s="214">
        <v>96</v>
      </c>
      <c r="F78" s="215">
        <f t="shared" si="2"/>
        <v>0.04</v>
      </c>
    </row>
    <row r="79" spans="1:6">
      <c r="A79" s="160">
        <f t="shared" si="3"/>
        <v>78</v>
      </c>
      <c r="B79" s="161" t="s">
        <v>61</v>
      </c>
      <c r="C79" s="172" t="s">
        <v>1506</v>
      </c>
      <c r="D79" s="66">
        <v>317</v>
      </c>
      <c r="E79" s="214">
        <v>175</v>
      </c>
      <c r="F79" s="215">
        <f t="shared" si="2"/>
        <v>0.44794952681388012</v>
      </c>
    </row>
    <row r="80" spans="1:6">
      <c r="A80" s="160">
        <f t="shared" si="3"/>
        <v>79</v>
      </c>
      <c r="B80" s="161" t="s">
        <v>52</v>
      </c>
      <c r="C80" s="172" t="s">
        <v>170</v>
      </c>
      <c r="D80" s="66">
        <v>492</v>
      </c>
      <c r="E80" s="214">
        <v>293</v>
      </c>
      <c r="F80" s="215">
        <f t="shared" si="2"/>
        <v>0.40447154471544716</v>
      </c>
    </row>
    <row r="81" spans="1:6">
      <c r="A81" s="160">
        <f t="shared" si="3"/>
        <v>80</v>
      </c>
      <c r="B81" s="161" t="s">
        <v>72</v>
      </c>
      <c r="C81" s="172" t="s">
        <v>443</v>
      </c>
      <c r="D81" s="66">
        <v>97</v>
      </c>
      <c r="E81" s="214">
        <v>63</v>
      </c>
      <c r="F81" s="215">
        <f t="shared" si="2"/>
        <v>0.35051546391752575</v>
      </c>
    </row>
    <row r="82" spans="1:6">
      <c r="A82" s="160">
        <f t="shared" si="3"/>
        <v>81</v>
      </c>
      <c r="B82" s="161" t="s">
        <v>72</v>
      </c>
      <c r="C82" s="172" t="s">
        <v>508</v>
      </c>
      <c r="D82" s="66">
        <v>70</v>
      </c>
      <c r="E82" s="214">
        <v>44</v>
      </c>
      <c r="F82" s="215">
        <f t="shared" si="2"/>
        <v>0.37142857142857144</v>
      </c>
    </row>
    <row r="83" spans="1:6">
      <c r="A83" s="160">
        <f t="shared" si="3"/>
        <v>82</v>
      </c>
      <c r="B83" s="161" t="s">
        <v>52</v>
      </c>
      <c r="C83" s="172" t="s">
        <v>690</v>
      </c>
      <c r="D83" s="66">
        <v>53</v>
      </c>
      <c r="E83" s="214">
        <v>27</v>
      </c>
      <c r="F83" s="215">
        <f t="shared" si="2"/>
        <v>0.49056603773584906</v>
      </c>
    </row>
    <row r="84" spans="1:6">
      <c r="A84" s="160">
        <f t="shared" si="3"/>
        <v>83</v>
      </c>
      <c r="B84" s="161" t="s">
        <v>64</v>
      </c>
      <c r="C84" s="172" t="s">
        <v>468</v>
      </c>
      <c r="D84" s="66">
        <v>91</v>
      </c>
      <c r="E84" s="214">
        <v>58</v>
      </c>
      <c r="F84" s="215">
        <f t="shared" si="2"/>
        <v>0.36263736263736263</v>
      </c>
    </row>
    <row r="85" spans="1:6">
      <c r="A85" s="160">
        <f t="shared" si="3"/>
        <v>84</v>
      </c>
      <c r="B85" s="161" t="s">
        <v>72</v>
      </c>
      <c r="C85" s="172" t="s">
        <v>457</v>
      </c>
      <c r="D85" s="66">
        <v>87</v>
      </c>
      <c r="E85" s="214">
        <v>74</v>
      </c>
      <c r="F85" s="215">
        <f t="shared" si="2"/>
        <v>0.14942528735632185</v>
      </c>
    </row>
    <row r="86" spans="1:6">
      <c r="A86" s="160">
        <f t="shared" si="3"/>
        <v>85</v>
      </c>
      <c r="B86" s="161" t="s">
        <v>72</v>
      </c>
      <c r="C86" s="172" t="s">
        <v>373</v>
      </c>
      <c r="D86" s="66">
        <v>140</v>
      </c>
      <c r="E86" s="214">
        <v>83</v>
      </c>
      <c r="F86" s="215">
        <f t="shared" si="2"/>
        <v>0.40714285714285714</v>
      </c>
    </row>
    <row r="87" spans="1:6">
      <c r="A87" s="160">
        <f t="shared" si="3"/>
        <v>86</v>
      </c>
      <c r="B87" s="161" t="s">
        <v>52</v>
      </c>
      <c r="C87" s="172" t="s">
        <v>582</v>
      </c>
      <c r="D87" s="66">
        <v>68</v>
      </c>
      <c r="E87" s="214">
        <v>65</v>
      </c>
      <c r="F87" s="215">
        <f t="shared" si="2"/>
        <v>4.4117647058823532E-2</v>
      </c>
    </row>
    <row r="88" spans="1:6">
      <c r="A88" s="160">
        <f t="shared" si="3"/>
        <v>87</v>
      </c>
      <c r="B88" s="161" t="s">
        <v>79</v>
      </c>
      <c r="C88" s="172" t="s">
        <v>1507</v>
      </c>
      <c r="D88" s="66">
        <v>130</v>
      </c>
      <c r="E88" s="214">
        <v>97</v>
      </c>
      <c r="F88" s="215">
        <f t="shared" si="2"/>
        <v>0.25384615384615383</v>
      </c>
    </row>
    <row r="89" spans="1:6">
      <c r="A89" s="160">
        <f t="shared" si="3"/>
        <v>88</v>
      </c>
      <c r="B89" s="161" t="s">
        <v>61</v>
      </c>
      <c r="C89" s="172" t="s">
        <v>691</v>
      </c>
      <c r="D89" s="66">
        <v>38</v>
      </c>
      <c r="E89" s="214">
        <v>16</v>
      </c>
      <c r="F89" s="215">
        <f t="shared" si="2"/>
        <v>0.57894736842105265</v>
      </c>
    </row>
    <row r="90" spans="1:6">
      <c r="A90" s="160">
        <f t="shared" si="3"/>
        <v>89</v>
      </c>
      <c r="B90" s="161" t="s">
        <v>72</v>
      </c>
      <c r="C90" s="172" t="s">
        <v>253</v>
      </c>
      <c r="D90" s="66">
        <v>271</v>
      </c>
      <c r="E90" s="214">
        <v>196</v>
      </c>
      <c r="F90" s="215">
        <f t="shared" si="2"/>
        <v>0.2767527675276753</v>
      </c>
    </row>
    <row r="91" spans="1:6">
      <c r="A91" s="160">
        <f t="shared" si="3"/>
        <v>90</v>
      </c>
      <c r="B91" s="161" t="s">
        <v>72</v>
      </c>
      <c r="C91" s="172" t="s">
        <v>250</v>
      </c>
      <c r="D91" s="66">
        <v>293</v>
      </c>
      <c r="E91" s="214">
        <v>209</v>
      </c>
      <c r="F91" s="215">
        <f t="shared" si="2"/>
        <v>0.28668941979522183</v>
      </c>
    </row>
    <row r="92" spans="1:6">
      <c r="A92" s="160">
        <f t="shared" si="3"/>
        <v>91</v>
      </c>
      <c r="B92" s="161" t="s">
        <v>61</v>
      </c>
      <c r="C92" s="172" t="s">
        <v>840</v>
      </c>
      <c r="D92" s="66">
        <v>29</v>
      </c>
      <c r="E92" s="214">
        <v>9</v>
      </c>
      <c r="F92" s="215">
        <f t="shared" si="2"/>
        <v>0.68965517241379315</v>
      </c>
    </row>
    <row r="93" spans="1:6">
      <c r="A93" s="160">
        <f t="shared" si="3"/>
        <v>92</v>
      </c>
      <c r="B93" s="161" t="s">
        <v>58</v>
      </c>
      <c r="C93" s="172" t="s">
        <v>1508</v>
      </c>
      <c r="D93" s="66">
        <v>25</v>
      </c>
      <c r="E93" s="214">
        <v>22</v>
      </c>
      <c r="F93" s="215">
        <f t="shared" si="2"/>
        <v>0.12</v>
      </c>
    </row>
    <row r="94" spans="1:6">
      <c r="A94" s="160">
        <f t="shared" si="3"/>
        <v>93</v>
      </c>
      <c r="B94" s="161" t="s">
        <v>79</v>
      </c>
      <c r="C94" s="172" t="s">
        <v>1509</v>
      </c>
      <c r="D94" s="66">
        <v>149</v>
      </c>
      <c r="E94" s="214">
        <v>73</v>
      </c>
      <c r="F94" s="215">
        <f t="shared" si="2"/>
        <v>0.51006711409395977</v>
      </c>
    </row>
    <row r="95" spans="1:6">
      <c r="A95" s="160">
        <f t="shared" si="3"/>
        <v>94</v>
      </c>
      <c r="B95" s="161" t="s">
        <v>61</v>
      </c>
      <c r="C95" s="172" t="s">
        <v>1510</v>
      </c>
      <c r="D95" s="66">
        <v>350</v>
      </c>
      <c r="E95" s="214">
        <v>202</v>
      </c>
      <c r="F95" s="215">
        <f t="shared" si="2"/>
        <v>0.42285714285714288</v>
      </c>
    </row>
    <row r="96" spans="1:6">
      <c r="A96" s="160">
        <f t="shared" si="3"/>
        <v>95</v>
      </c>
      <c r="B96" s="161" t="s">
        <v>72</v>
      </c>
      <c r="C96" s="172" t="s">
        <v>1511</v>
      </c>
      <c r="D96" s="66">
        <v>235</v>
      </c>
      <c r="E96" s="214">
        <v>133</v>
      </c>
      <c r="F96" s="215">
        <f t="shared" si="2"/>
        <v>0.43404255319148938</v>
      </c>
    </row>
    <row r="97" spans="1:6">
      <c r="A97" s="160">
        <f t="shared" si="3"/>
        <v>96</v>
      </c>
      <c r="B97" s="161" t="s">
        <v>64</v>
      </c>
      <c r="C97" s="172" t="s">
        <v>1512</v>
      </c>
      <c r="D97" s="66">
        <v>24</v>
      </c>
      <c r="E97" s="214">
        <v>8</v>
      </c>
      <c r="F97" s="215">
        <f t="shared" si="2"/>
        <v>0.66666666666666663</v>
      </c>
    </row>
    <row r="98" spans="1:6">
      <c r="A98" s="160">
        <f t="shared" si="3"/>
        <v>97</v>
      </c>
      <c r="B98" s="161" t="s">
        <v>52</v>
      </c>
      <c r="C98" s="172" t="s">
        <v>157</v>
      </c>
      <c r="D98" s="66">
        <v>539</v>
      </c>
      <c r="E98" s="214">
        <v>304</v>
      </c>
      <c r="F98" s="215">
        <f t="shared" si="2"/>
        <v>0.4359925788497217</v>
      </c>
    </row>
    <row r="99" spans="1:6">
      <c r="A99" s="160">
        <f t="shared" si="3"/>
        <v>98</v>
      </c>
      <c r="B99" s="161" t="s">
        <v>72</v>
      </c>
      <c r="C99" s="172" t="s">
        <v>1513</v>
      </c>
      <c r="D99" s="66">
        <v>211</v>
      </c>
      <c r="E99" s="214">
        <v>142</v>
      </c>
      <c r="F99" s="215">
        <f t="shared" si="2"/>
        <v>0.32701421800947866</v>
      </c>
    </row>
    <row r="100" spans="1:6">
      <c r="A100" s="160">
        <f t="shared" si="3"/>
        <v>99</v>
      </c>
      <c r="B100" s="161" t="s">
        <v>52</v>
      </c>
      <c r="C100" s="172" t="s">
        <v>1514</v>
      </c>
      <c r="D100" s="66">
        <v>57</v>
      </c>
      <c r="E100" s="214">
        <v>32</v>
      </c>
      <c r="F100" s="215">
        <f t="shared" si="2"/>
        <v>0.43859649122807015</v>
      </c>
    </row>
    <row r="101" spans="1:6">
      <c r="A101" s="160">
        <f t="shared" si="3"/>
        <v>100</v>
      </c>
      <c r="B101" s="161" t="s">
        <v>64</v>
      </c>
      <c r="C101" s="172" t="s">
        <v>842</v>
      </c>
      <c r="D101" s="66">
        <v>20</v>
      </c>
      <c r="E101" s="214">
        <v>10</v>
      </c>
      <c r="F101" s="215">
        <f t="shared" si="2"/>
        <v>0.5</v>
      </c>
    </row>
    <row r="102" spans="1:6">
      <c r="A102" s="160">
        <f t="shared" si="3"/>
        <v>101</v>
      </c>
      <c r="B102" s="161" t="s">
        <v>79</v>
      </c>
      <c r="C102" s="172" t="s">
        <v>204</v>
      </c>
      <c r="D102" s="66">
        <v>389</v>
      </c>
      <c r="E102" s="214">
        <v>244</v>
      </c>
      <c r="F102" s="215">
        <f t="shared" si="2"/>
        <v>0.37275064267352187</v>
      </c>
    </row>
    <row r="103" spans="1:6">
      <c r="A103" s="160">
        <f t="shared" si="3"/>
        <v>102</v>
      </c>
      <c r="B103" s="161" t="s">
        <v>61</v>
      </c>
      <c r="C103" s="172" t="s">
        <v>244</v>
      </c>
      <c r="D103" s="66">
        <v>254</v>
      </c>
      <c r="E103" s="214">
        <v>91</v>
      </c>
      <c r="F103" s="215">
        <f t="shared" si="2"/>
        <v>0.6417322834645669</v>
      </c>
    </row>
    <row r="104" spans="1:6">
      <c r="A104" s="160">
        <f t="shared" si="3"/>
        <v>103</v>
      </c>
      <c r="B104" s="161" t="s">
        <v>79</v>
      </c>
      <c r="C104" s="172" t="s">
        <v>624</v>
      </c>
      <c r="D104" s="66">
        <v>70</v>
      </c>
      <c r="E104" s="214">
        <v>42</v>
      </c>
      <c r="F104" s="215">
        <f t="shared" si="2"/>
        <v>0.4</v>
      </c>
    </row>
    <row r="105" spans="1:6">
      <c r="A105" s="160">
        <f t="shared" si="3"/>
        <v>104</v>
      </c>
      <c r="B105" s="161" t="s">
        <v>72</v>
      </c>
      <c r="C105" s="172" t="s">
        <v>477</v>
      </c>
      <c r="D105" s="66">
        <v>142</v>
      </c>
      <c r="E105" s="214">
        <v>89</v>
      </c>
      <c r="F105" s="215">
        <f t="shared" si="2"/>
        <v>0.37323943661971831</v>
      </c>
    </row>
    <row r="106" spans="1:6">
      <c r="A106" s="160">
        <f t="shared" si="3"/>
        <v>105</v>
      </c>
      <c r="B106" s="161" t="s">
        <v>52</v>
      </c>
      <c r="C106" s="172" t="s">
        <v>466</v>
      </c>
      <c r="D106" s="66">
        <v>79</v>
      </c>
      <c r="E106" s="214">
        <v>48</v>
      </c>
      <c r="F106" s="215">
        <f t="shared" si="2"/>
        <v>0.39240506329113922</v>
      </c>
    </row>
    <row r="107" spans="1:6">
      <c r="A107" s="160">
        <f t="shared" si="3"/>
        <v>106</v>
      </c>
      <c r="B107" s="161" t="s">
        <v>72</v>
      </c>
      <c r="C107" s="172" t="s">
        <v>294</v>
      </c>
      <c r="D107" s="66">
        <v>191</v>
      </c>
      <c r="E107" s="214">
        <v>124</v>
      </c>
      <c r="F107" s="215">
        <f t="shared" si="2"/>
        <v>0.35078534031413611</v>
      </c>
    </row>
    <row r="108" spans="1:6">
      <c r="A108" s="160">
        <f t="shared" si="3"/>
        <v>107</v>
      </c>
      <c r="B108" s="161" t="s">
        <v>917</v>
      </c>
      <c r="C108" s="172" t="s">
        <v>1515</v>
      </c>
      <c r="D108" s="66">
        <v>65</v>
      </c>
      <c r="E108" s="214">
        <v>35</v>
      </c>
      <c r="F108" s="215">
        <f t="shared" si="2"/>
        <v>0.46153846153846156</v>
      </c>
    </row>
    <row r="109" spans="1:6">
      <c r="A109" s="160">
        <f t="shared" si="3"/>
        <v>108</v>
      </c>
      <c r="B109" s="161" t="s">
        <v>56</v>
      </c>
      <c r="C109" s="172" t="s">
        <v>763</v>
      </c>
      <c r="D109" s="66">
        <v>37</v>
      </c>
      <c r="E109" s="214">
        <v>21</v>
      </c>
      <c r="F109" s="215">
        <f t="shared" si="2"/>
        <v>0.43243243243243246</v>
      </c>
    </row>
    <row r="110" spans="1:6">
      <c r="A110" s="160">
        <f t="shared" si="3"/>
        <v>109</v>
      </c>
      <c r="B110" s="161" t="s">
        <v>52</v>
      </c>
      <c r="C110" s="172" t="s">
        <v>1516</v>
      </c>
      <c r="D110" s="66">
        <v>132</v>
      </c>
      <c r="E110" s="214">
        <v>66</v>
      </c>
      <c r="F110" s="215">
        <f t="shared" si="2"/>
        <v>0.5</v>
      </c>
    </row>
    <row r="111" spans="1:6">
      <c r="A111" s="160">
        <f t="shared" si="3"/>
        <v>110</v>
      </c>
      <c r="B111" s="161" t="s">
        <v>52</v>
      </c>
      <c r="C111" s="172" t="s">
        <v>1517</v>
      </c>
      <c r="D111" s="66">
        <v>705</v>
      </c>
      <c r="E111" s="214">
        <v>445</v>
      </c>
      <c r="F111" s="215">
        <f t="shared" si="2"/>
        <v>0.36879432624113473</v>
      </c>
    </row>
    <row r="112" spans="1:6">
      <c r="A112" s="160">
        <f t="shared" si="3"/>
        <v>111</v>
      </c>
      <c r="B112" s="161" t="s">
        <v>58</v>
      </c>
      <c r="C112" s="172" t="s">
        <v>702</v>
      </c>
      <c r="D112" s="66">
        <v>56</v>
      </c>
      <c r="E112" s="214">
        <v>34</v>
      </c>
      <c r="F112" s="215">
        <f t="shared" si="2"/>
        <v>0.39285714285714285</v>
      </c>
    </row>
    <row r="113" spans="1:6">
      <c r="A113" s="160">
        <f t="shared" si="3"/>
        <v>112</v>
      </c>
      <c r="B113" s="161" t="s">
        <v>58</v>
      </c>
      <c r="C113" s="172" t="s">
        <v>779</v>
      </c>
      <c r="D113" s="66">
        <v>32</v>
      </c>
      <c r="E113" s="214">
        <v>18</v>
      </c>
      <c r="F113" s="215">
        <f t="shared" si="2"/>
        <v>0.4375</v>
      </c>
    </row>
    <row r="114" spans="1:6">
      <c r="A114" s="160">
        <f t="shared" si="3"/>
        <v>113</v>
      </c>
      <c r="B114" s="161" t="s">
        <v>72</v>
      </c>
      <c r="C114" s="172" t="s">
        <v>280</v>
      </c>
      <c r="D114" s="66">
        <v>229</v>
      </c>
      <c r="E114" s="214">
        <v>150</v>
      </c>
      <c r="F114" s="215">
        <f t="shared" si="2"/>
        <v>0.34497816593886466</v>
      </c>
    </row>
    <row r="115" spans="1:6">
      <c r="A115" s="160">
        <f t="shared" si="3"/>
        <v>114</v>
      </c>
      <c r="B115" s="161" t="s">
        <v>72</v>
      </c>
      <c r="C115" s="172" t="s">
        <v>764</v>
      </c>
      <c r="D115" s="66">
        <v>30</v>
      </c>
      <c r="E115" s="214">
        <v>20</v>
      </c>
      <c r="F115" s="215">
        <f t="shared" si="2"/>
        <v>0.33333333333333331</v>
      </c>
    </row>
    <row r="116" spans="1:6">
      <c r="A116" s="160">
        <f t="shared" si="3"/>
        <v>115</v>
      </c>
      <c r="B116" s="161" t="s">
        <v>72</v>
      </c>
      <c r="C116" s="172" t="s">
        <v>200</v>
      </c>
      <c r="D116" s="66">
        <v>449</v>
      </c>
      <c r="E116" s="214">
        <v>279</v>
      </c>
      <c r="F116" s="215">
        <f t="shared" si="2"/>
        <v>0.37861915367483295</v>
      </c>
    </row>
    <row r="117" spans="1:6">
      <c r="A117" s="160">
        <f t="shared" si="3"/>
        <v>116</v>
      </c>
      <c r="B117" s="161" t="s">
        <v>72</v>
      </c>
      <c r="C117" s="172" t="s">
        <v>1518</v>
      </c>
      <c r="D117" s="66">
        <v>710</v>
      </c>
      <c r="E117" s="214">
        <v>459</v>
      </c>
      <c r="F117" s="215">
        <f t="shared" si="2"/>
        <v>0.35352112676056335</v>
      </c>
    </row>
    <row r="118" spans="1:6">
      <c r="A118" s="160">
        <f t="shared" si="3"/>
        <v>117</v>
      </c>
      <c r="B118" s="161" t="s">
        <v>72</v>
      </c>
      <c r="C118" s="172" t="s">
        <v>196</v>
      </c>
      <c r="D118" s="66">
        <v>363</v>
      </c>
      <c r="E118" s="214">
        <v>205</v>
      </c>
      <c r="F118" s="215">
        <f t="shared" si="2"/>
        <v>0.43526170798898073</v>
      </c>
    </row>
    <row r="119" spans="1:6">
      <c r="A119" s="160">
        <f t="shared" si="3"/>
        <v>118</v>
      </c>
      <c r="B119" s="161" t="s">
        <v>64</v>
      </c>
      <c r="C119" s="172" t="s">
        <v>1519</v>
      </c>
      <c r="D119" s="66">
        <v>35</v>
      </c>
      <c r="E119" s="214">
        <v>13</v>
      </c>
      <c r="F119" s="215">
        <f t="shared" si="2"/>
        <v>0.62857142857142856</v>
      </c>
    </row>
    <row r="120" spans="1:6">
      <c r="A120" s="160">
        <f t="shared" si="3"/>
        <v>119</v>
      </c>
      <c r="B120" s="161" t="s">
        <v>72</v>
      </c>
      <c r="C120" s="172" t="s">
        <v>239</v>
      </c>
      <c r="D120" s="66">
        <v>361</v>
      </c>
      <c r="E120" s="214">
        <v>183</v>
      </c>
      <c r="F120" s="215">
        <f t="shared" si="2"/>
        <v>0.49307479224376732</v>
      </c>
    </row>
    <row r="121" spans="1:6">
      <c r="A121" s="160">
        <f t="shared" si="3"/>
        <v>120</v>
      </c>
      <c r="B121" s="161" t="s">
        <v>72</v>
      </c>
      <c r="C121" s="172" t="s">
        <v>259</v>
      </c>
      <c r="D121" s="66">
        <v>250</v>
      </c>
      <c r="E121" s="214">
        <v>158</v>
      </c>
      <c r="F121" s="215">
        <f t="shared" si="2"/>
        <v>0.36799999999999999</v>
      </c>
    </row>
    <row r="122" spans="1:6">
      <c r="A122" s="160">
        <f t="shared" si="3"/>
        <v>121</v>
      </c>
      <c r="B122" s="161" t="s">
        <v>56</v>
      </c>
      <c r="C122" s="172" t="s">
        <v>179</v>
      </c>
      <c r="D122" s="66">
        <v>380</v>
      </c>
      <c r="E122" s="214">
        <v>243</v>
      </c>
      <c r="F122" s="215">
        <f t="shared" si="2"/>
        <v>0.36052631578947369</v>
      </c>
    </row>
    <row r="123" spans="1:6">
      <c r="A123" s="160">
        <f t="shared" si="3"/>
        <v>122</v>
      </c>
      <c r="B123" s="161" t="s">
        <v>61</v>
      </c>
      <c r="C123" s="172" t="s">
        <v>899</v>
      </c>
      <c r="D123" s="66">
        <v>10</v>
      </c>
      <c r="E123" s="214">
        <v>3</v>
      </c>
      <c r="F123" s="215">
        <f t="shared" si="2"/>
        <v>0.7</v>
      </c>
    </row>
    <row r="124" spans="1:6">
      <c r="A124" s="160">
        <f t="shared" si="3"/>
        <v>123</v>
      </c>
      <c r="B124" s="161" t="s">
        <v>72</v>
      </c>
      <c r="C124" s="172" t="s">
        <v>119</v>
      </c>
      <c r="D124" s="66">
        <v>921</v>
      </c>
      <c r="E124" s="214">
        <v>626</v>
      </c>
      <c r="F124" s="215">
        <f t="shared" si="2"/>
        <v>0.32030401737242126</v>
      </c>
    </row>
    <row r="125" spans="1:6">
      <c r="A125" s="160">
        <f t="shared" si="3"/>
        <v>124</v>
      </c>
      <c r="B125" s="161" t="s">
        <v>72</v>
      </c>
      <c r="C125" s="172" t="s">
        <v>392</v>
      </c>
      <c r="D125" s="66">
        <v>155</v>
      </c>
      <c r="E125" s="214">
        <v>115</v>
      </c>
      <c r="F125" s="215">
        <f t="shared" si="2"/>
        <v>0.25806451612903225</v>
      </c>
    </row>
    <row r="126" spans="1:6">
      <c r="A126" s="160">
        <f t="shared" si="3"/>
        <v>125</v>
      </c>
      <c r="B126" s="161" t="s">
        <v>56</v>
      </c>
      <c r="C126" s="172" t="s">
        <v>512</v>
      </c>
      <c r="D126" s="66">
        <v>91</v>
      </c>
      <c r="E126" s="214">
        <v>48</v>
      </c>
      <c r="F126" s="215">
        <f t="shared" si="2"/>
        <v>0.47252747252747251</v>
      </c>
    </row>
    <row r="127" spans="1:6">
      <c r="A127" s="160">
        <f t="shared" si="3"/>
        <v>126</v>
      </c>
      <c r="B127" s="161" t="s">
        <v>56</v>
      </c>
      <c r="C127" s="172" t="s">
        <v>208</v>
      </c>
      <c r="D127" s="66">
        <v>290</v>
      </c>
      <c r="E127" s="214">
        <v>202</v>
      </c>
      <c r="F127" s="215">
        <f t="shared" si="2"/>
        <v>0.30344827586206896</v>
      </c>
    </row>
    <row r="128" spans="1:6">
      <c r="A128" s="160">
        <f t="shared" si="3"/>
        <v>127</v>
      </c>
      <c r="B128" s="161" t="s">
        <v>72</v>
      </c>
      <c r="C128" s="172" t="s">
        <v>222</v>
      </c>
      <c r="D128" s="66">
        <v>303</v>
      </c>
      <c r="E128" s="214">
        <v>186</v>
      </c>
      <c r="F128" s="215">
        <f t="shared" si="2"/>
        <v>0.38613861386138615</v>
      </c>
    </row>
    <row r="129" spans="1:6">
      <c r="A129" s="160">
        <f t="shared" si="3"/>
        <v>128</v>
      </c>
      <c r="B129" s="161" t="s">
        <v>72</v>
      </c>
      <c r="C129" s="172" t="s">
        <v>481</v>
      </c>
      <c r="D129" s="66">
        <v>94</v>
      </c>
      <c r="E129" s="214">
        <v>62</v>
      </c>
      <c r="F129" s="215">
        <f t="shared" si="2"/>
        <v>0.34042553191489361</v>
      </c>
    </row>
    <row r="130" spans="1:6">
      <c r="A130" s="160">
        <f t="shared" si="3"/>
        <v>129</v>
      </c>
      <c r="B130" s="161" t="s">
        <v>58</v>
      </c>
      <c r="C130" s="172" t="s">
        <v>1520</v>
      </c>
      <c r="D130" s="66">
        <v>27</v>
      </c>
      <c r="E130" s="214">
        <v>15</v>
      </c>
      <c r="F130" s="215">
        <f t="shared" si="2"/>
        <v>0.44444444444444442</v>
      </c>
    </row>
    <row r="131" spans="1:6">
      <c r="A131" s="160">
        <f t="shared" si="3"/>
        <v>130</v>
      </c>
      <c r="B131" s="161" t="s">
        <v>56</v>
      </c>
      <c r="C131" s="172" t="s">
        <v>1521</v>
      </c>
      <c r="D131" s="66">
        <v>146</v>
      </c>
      <c r="E131" s="214">
        <v>94</v>
      </c>
      <c r="F131" s="215">
        <f t="shared" ref="F131:F194" si="4">(D131-E131)/D131</f>
        <v>0.35616438356164382</v>
      </c>
    </row>
    <row r="132" spans="1:6">
      <c r="A132" s="160">
        <f t="shared" ref="A132:A195" si="5">1+A131</f>
        <v>131</v>
      </c>
      <c r="B132" s="161" t="s">
        <v>72</v>
      </c>
      <c r="C132" s="172" t="s">
        <v>390</v>
      </c>
      <c r="D132" s="66">
        <v>128</v>
      </c>
      <c r="E132" s="214">
        <v>108</v>
      </c>
      <c r="F132" s="215">
        <f t="shared" si="4"/>
        <v>0.15625</v>
      </c>
    </row>
    <row r="133" spans="1:6">
      <c r="A133" s="160">
        <f t="shared" si="5"/>
        <v>132</v>
      </c>
      <c r="B133" s="161" t="s">
        <v>64</v>
      </c>
      <c r="C133" s="172" t="s">
        <v>753</v>
      </c>
      <c r="D133" s="66">
        <v>26</v>
      </c>
      <c r="E133" s="214">
        <v>16</v>
      </c>
      <c r="F133" s="215">
        <f t="shared" si="4"/>
        <v>0.38461538461538464</v>
      </c>
    </row>
    <row r="134" spans="1:6">
      <c r="A134" s="160">
        <f t="shared" si="5"/>
        <v>133</v>
      </c>
      <c r="B134" s="161" t="s">
        <v>58</v>
      </c>
      <c r="C134" s="172" t="s">
        <v>1522</v>
      </c>
      <c r="D134" s="66">
        <v>51</v>
      </c>
      <c r="E134" s="214">
        <v>34</v>
      </c>
      <c r="F134" s="215">
        <f t="shared" si="4"/>
        <v>0.33333333333333331</v>
      </c>
    </row>
    <row r="135" spans="1:6">
      <c r="A135" s="160">
        <f t="shared" si="5"/>
        <v>134</v>
      </c>
      <c r="B135" s="161" t="s">
        <v>58</v>
      </c>
      <c r="C135" s="172" t="s">
        <v>565</v>
      </c>
      <c r="D135" s="66">
        <v>62</v>
      </c>
      <c r="E135" s="214">
        <v>41</v>
      </c>
      <c r="F135" s="215">
        <f t="shared" si="4"/>
        <v>0.33870967741935482</v>
      </c>
    </row>
    <row r="136" spans="1:6">
      <c r="A136" s="160">
        <f t="shared" si="5"/>
        <v>135</v>
      </c>
      <c r="B136" s="161" t="s">
        <v>917</v>
      </c>
      <c r="C136" s="172" t="s">
        <v>154</v>
      </c>
      <c r="D136" s="66">
        <v>584</v>
      </c>
      <c r="E136" s="214">
        <v>395</v>
      </c>
      <c r="F136" s="215">
        <f t="shared" si="4"/>
        <v>0.32363013698630139</v>
      </c>
    </row>
    <row r="137" spans="1:6">
      <c r="A137" s="160">
        <f t="shared" si="5"/>
        <v>136</v>
      </c>
      <c r="B137" s="161" t="s">
        <v>72</v>
      </c>
      <c r="C137" s="172" t="s">
        <v>500</v>
      </c>
      <c r="D137" s="66">
        <v>83</v>
      </c>
      <c r="E137" s="214">
        <v>71</v>
      </c>
      <c r="F137" s="215">
        <f t="shared" si="4"/>
        <v>0.14457831325301204</v>
      </c>
    </row>
    <row r="138" spans="1:6">
      <c r="A138" s="160">
        <f t="shared" si="5"/>
        <v>137</v>
      </c>
      <c r="B138" s="161" t="s">
        <v>52</v>
      </c>
      <c r="C138" s="172" t="s">
        <v>290</v>
      </c>
      <c r="D138" s="66">
        <v>203</v>
      </c>
      <c r="E138" s="214">
        <v>122</v>
      </c>
      <c r="F138" s="215">
        <f t="shared" si="4"/>
        <v>0.39901477832512317</v>
      </c>
    </row>
    <row r="139" spans="1:6">
      <c r="A139" s="160">
        <f t="shared" si="5"/>
        <v>138</v>
      </c>
      <c r="B139" s="161" t="s">
        <v>56</v>
      </c>
      <c r="C139" s="172" t="s">
        <v>1523</v>
      </c>
      <c r="D139" s="66">
        <v>204</v>
      </c>
      <c r="E139" s="214">
        <v>122</v>
      </c>
      <c r="F139" s="215">
        <f t="shared" si="4"/>
        <v>0.40196078431372551</v>
      </c>
    </row>
    <row r="140" spans="1:6">
      <c r="A140" s="160">
        <f t="shared" si="5"/>
        <v>139</v>
      </c>
      <c r="B140" s="161" t="s">
        <v>64</v>
      </c>
      <c r="C140" s="172" t="s">
        <v>1524</v>
      </c>
      <c r="D140" s="66">
        <v>53</v>
      </c>
      <c r="E140" s="214">
        <v>32</v>
      </c>
      <c r="F140" s="215">
        <f t="shared" si="4"/>
        <v>0.39622641509433965</v>
      </c>
    </row>
    <row r="141" spans="1:6">
      <c r="A141" s="160">
        <f t="shared" si="5"/>
        <v>140</v>
      </c>
      <c r="B141" s="161" t="s">
        <v>61</v>
      </c>
      <c r="C141" s="172" t="s">
        <v>1525</v>
      </c>
      <c r="D141" s="66">
        <v>98</v>
      </c>
      <c r="E141" s="214">
        <v>46</v>
      </c>
      <c r="F141" s="215">
        <f t="shared" si="4"/>
        <v>0.53061224489795922</v>
      </c>
    </row>
    <row r="142" spans="1:6">
      <c r="A142" s="160">
        <f t="shared" si="5"/>
        <v>141</v>
      </c>
      <c r="B142" s="161" t="s">
        <v>72</v>
      </c>
      <c r="C142" s="172" t="s">
        <v>1526</v>
      </c>
      <c r="D142" s="66">
        <v>89</v>
      </c>
      <c r="E142" s="214">
        <v>63</v>
      </c>
      <c r="F142" s="215">
        <f t="shared" si="4"/>
        <v>0.29213483146067415</v>
      </c>
    </row>
    <row r="143" spans="1:6">
      <c r="A143" s="160">
        <f t="shared" si="5"/>
        <v>142</v>
      </c>
      <c r="B143" s="161" t="s">
        <v>58</v>
      </c>
      <c r="C143" s="172" t="s">
        <v>386</v>
      </c>
      <c r="D143" s="66">
        <v>103</v>
      </c>
      <c r="E143" s="214">
        <v>47</v>
      </c>
      <c r="F143" s="215">
        <f t="shared" si="4"/>
        <v>0.5436893203883495</v>
      </c>
    </row>
    <row r="144" spans="1:6">
      <c r="A144" s="160">
        <f t="shared" si="5"/>
        <v>143</v>
      </c>
      <c r="B144" s="161" t="s">
        <v>917</v>
      </c>
      <c r="C144" s="172" t="s">
        <v>1527</v>
      </c>
      <c r="D144" s="66">
        <v>136</v>
      </c>
      <c r="E144" s="214">
        <v>84</v>
      </c>
      <c r="F144" s="215">
        <f t="shared" si="4"/>
        <v>0.38235294117647056</v>
      </c>
    </row>
    <row r="145" spans="1:6">
      <c r="A145" s="160">
        <f t="shared" si="5"/>
        <v>144</v>
      </c>
      <c r="B145" s="161" t="s">
        <v>58</v>
      </c>
      <c r="C145" s="172" t="s">
        <v>1528</v>
      </c>
      <c r="D145" s="66">
        <v>18</v>
      </c>
      <c r="E145" s="214">
        <v>41</v>
      </c>
      <c r="F145" s="215">
        <f t="shared" si="4"/>
        <v>-1.2777777777777777</v>
      </c>
    </row>
    <row r="146" spans="1:6">
      <c r="A146" s="160">
        <f t="shared" si="5"/>
        <v>145</v>
      </c>
      <c r="B146" s="161" t="s">
        <v>58</v>
      </c>
      <c r="C146" s="172" t="s">
        <v>1529</v>
      </c>
      <c r="D146" s="66">
        <v>458</v>
      </c>
      <c r="E146" s="214">
        <v>323</v>
      </c>
      <c r="F146" s="215">
        <f t="shared" si="4"/>
        <v>0.29475982532751094</v>
      </c>
    </row>
    <row r="147" spans="1:6">
      <c r="A147" s="160">
        <f t="shared" si="5"/>
        <v>146</v>
      </c>
      <c r="B147" s="161" t="s">
        <v>58</v>
      </c>
      <c r="C147" s="172" t="s">
        <v>144</v>
      </c>
      <c r="D147" s="66">
        <v>653</v>
      </c>
      <c r="E147" s="214">
        <v>320</v>
      </c>
      <c r="F147" s="215">
        <f t="shared" si="4"/>
        <v>0.50995405819295558</v>
      </c>
    </row>
    <row r="148" spans="1:6">
      <c r="A148" s="160">
        <f t="shared" si="5"/>
        <v>147</v>
      </c>
      <c r="B148" s="161" t="s">
        <v>64</v>
      </c>
      <c r="C148" s="172" t="s">
        <v>113</v>
      </c>
      <c r="D148" s="140">
        <v>1114</v>
      </c>
      <c r="E148" s="214">
        <v>702</v>
      </c>
      <c r="F148" s="215">
        <f t="shared" si="4"/>
        <v>0.36983842010771995</v>
      </c>
    </row>
    <row r="149" spans="1:6">
      <c r="A149" s="160">
        <f t="shared" si="5"/>
        <v>148</v>
      </c>
      <c r="B149" s="161" t="s">
        <v>917</v>
      </c>
      <c r="C149" s="172" t="s">
        <v>469</v>
      </c>
      <c r="D149" s="66">
        <v>112</v>
      </c>
      <c r="E149" s="214">
        <v>73</v>
      </c>
      <c r="F149" s="215">
        <f t="shared" si="4"/>
        <v>0.3482142857142857</v>
      </c>
    </row>
    <row r="150" spans="1:6">
      <c r="A150" s="160">
        <f t="shared" si="5"/>
        <v>149</v>
      </c>
      <c r="B150" s="161" t="s">
        <v>72</v>
      </c>
      <c r="C150" s="172" t="s">
        <v>1530</v>
      </c>
      <c r="D150" s="66">
        <v>111</v>
      </c>
      <c r="E150" s="214">
        <v>64</v>
      </c>
      <c r="F150" s="215">
        <f t="shared" si="4"/>
        <v>0.42342342342342343</v>
      </c>
    </row>
    <row r="151" spans="1:6">
      <c r="A151" s="160">
        <f t="shared" si="5"/>
        <v>150</v>
      </c>
      <c r="B151" s="161" t="s">
        <v>917</v>
      </c>
      <c r="C151" s="172" t="s">
        <v>184</v>
      </c>
      <c r="D151" s="66">
        <v>401</v>
      </c>
      <c r="E151" s="214">
        <v>225</v>
      </c>
      <c r="F151" s="215">
        <f t="shared" si="4"/>
        <v>0.43890274314214461</v>
      </c>
    </row>
    <row r="152" spans="1:6">
      <c r="A152" s="160">
        <f t="shared" si="5"/>
        <v>151</v>
      </c>
      <c r="B152" s="161" t="s">
        <v>64</v>
      </c>
      <c r="C152" s="172" t="s">
        <v>1531</v>
      </c>
      <c r="D152" s="66">
        <v>12</v>
      </c>
      <c r="E152" s="214">
        <v>12</v>
      </c>
      <c r="F152" s="215">
        <f t="shared" si="4"/>
        <v>0</v>
      </c>
    </row>
    <row r="153" spans="1:6">
      <c r="A153" s="160">
        <f t="shared" si="5"/>
        <v>152</v>
      </c>
      <c r="B153" s="161" t="s">
        <v>72</v>
      </c>
      <c r="C153" s="172" t="s">
        <v>348</v>
      </c>
      <c r="D153" s="66">
        <v>163</v>
      </c>
      <c r="E153" s="214">
        <v>87</v>
      </c>
      <c r="F153" s="215">
        <f t="shared" si="4"/>
        <v>0.46625766871165641</v>
      </c>
    </row>
    <row r="154" spans="1:6">
      <c r="A154" s="160">
        <f t="shared" si="5"/>
        <v>153</v>
      </c>
      <c r="B154" s="161" t="s">
        <v>72</v>
      </c>
      <c r="C154" s="172" t="s">
        <v>351</v>
      </c>
      <c r="D154" s="66">
        <v>148</v>
      </c>
      <c r="E154" s="214">
        <v>108</v>
      </c>
      <c r="F154" s="215">
        <f t="shared" si="4"/>
        <v>0.27027027027027029</v>
      </c>
    </row>
    <row r="155" spans="1:6">
      <c r="A155" s="160">
        <f t="shared" si="5"/>
        <v>154</v>
      </c>
      <c r="B155" s="161" t="s">
        <v>72</v>
      </c>
      <c r="C155" s="172" t="s">
        <v>432</v>
      </c>
      <c r="D155" s="66">
        <v>176</v>
      </c>
      <c r="E155" s="214">
        <v>120</v>
      </c>
      <c r="F155" s="215">
        <f t="shared" si="4"/>
        <v>0.31818181818181818</v>
      </c>
    </row>
    <row r="156" spans="1:6">
      <c r="A156" s="160">
        <f t="shared" si="5"/>
        <v>155</v>
      </c>
      <c r="B156" s="161" t="s">
        <v>52</v>
      </c>
      <c r="C156" s="172" t="s">
        <v>206</v>
      </c>
      <c r="D156" s="66">
        <v>335</v>
      </c>
      <c r="E156" s="214">
        <v>209</v>
      </c>
      <c r="F156" s="215">
        <f t="shared" si="4"/>
        <v>0.37611940298507462</v>
      </c>
    </row>
    <row r="157" spans="1:6">
      <c r="A157" s="160">
        <f t="shared" si="5"/>
        <v>156</v>
      </c>
      <c r="B157" s="161" t="s">
        <v>56</v>
      </c>
      <c r="C157" s="172" t="s">
        <v>1532</v>
      </c>
      <c r="D157" s="66">
        <v>475</v>
      </c>
      <c r="E157" s="214">
        <v>304</v>
      </c>
      <c r="F157" s="215">
        <f t="shared" si="4"/>
        <v>0.36</v>
      </c>
    </row>
    <row r="158" spans="1:6">
      <c r="A158" s="160">
        <f t="shared" si="5"/>
        <v>157</v>
      </c>
      <c r="B158" s="161" t="s">
        <v>72</v>
      </c>
      <c r="C158" s="172" t="s">
        <v>166</v>
      </c>
      <c r="D158" s="66">
        <v>444</v>
      </c>
      <c r="E158" s="214">
        <v>308</v>
      </c>
      <c r="F158" s="215">
        <f t="shared" si="4"/>
        <v>0.30630630630630629</v>
      </c>
    </row>
    <row r="159" spans="1:6">
      <c r="A159" s="160">
        <f t="shared" si="5"/>
        <v>158</v>
      </c>
      <c r="B159" s="161" t="s">
        <v>72</v>
      </c>
      <c r="C159" s="172" t="s">
        <v>1533</v>
      </c>
      <c r="D159" s="66">
        <v>429</v>
      </c>
      <c r="E159" s="214">
        <v>323</v>
      </c>
      <c r="F159" s="215">
        <f t="shared" si="4"/>
        <v>0.24708624708624707</v>
      </c>
    </row>
    <row r="160" spans="1:6">
      <c r="A160" s="160">
        <f t="shared" si="5"/>
        <v>159</v>
      </c>
      <c r="B160" s="161" t="s">
        <v>56</v>
      </c>
      <c r="C160" s="172" t="s">
        <v>444</v>
      </c>
      <c r="D160" s="66">
        <v>98</v>
      </c>
      <c r="E160" s="214">
        <v>53</v>
      </c>
      <c r="F160" s="215">
        <f t="shared" si="4"/>
        <v>0.45918367346938777</v>
      </c>
    </row>
    <row r="161" spans="1:6">
      <c r="A161" s="160">
        <f t="shared" si="5"/>
        <v>160</v>
      </c>
      <c r="B161" s="161" t="s">
        <v>72</v>
      </c>
      <c r="C161" s="172" t="s">
        <v>490</v>
      </c>
      <c r="D161" s="66">
        <v>88</v>
      </c>
      <c r="E161" s="214">
        <v>55</v>
      </c>
      <c r="F161" s="215">
        <f t="shared" si="4"/>
        <v>0.375</v>
      </c>
    </row>
    <row r="162" spans="1:6">
      <c r="A162" s="160">
        <f t="shared" si="5"/>
        <v>161</v>
      </c>
      <c r="B162" s="161" t="s">
        <v>72</v>
      </c>
      <c r="C162" s="172" t="s">
        <v>1534</v>
      </c>
      <c r="D162" s="66">
        <v>32</v>
      </c>
      <c r="E162" s="214">
        <v>19</v>
      </c>
      <c r="F162" s="215">
        <f t="shared" si="4"/>
        <v>0.40625</v>
      </c>
    </row>
    <row r="163" spans="1:6">
      <c r="A163" s="160">
        <f t="shared" si="5"/>
        <v>162</v>
      </c>
      <c r="B163" s="161" t="s">
        <v>72</v>
      </c>
      <c r="C163" s="172" t="s">
        <v>703</v>
      </c>
      <c r="D163" s="66">
        <v>44</v>
      </c>
      <c r="E163" s="214">
        <v>29</v>
      </c>
      <c r="F163" s="215">
        <f t="shared" si="4"/>
        <v>0.34090909090909088</v>
      </c>
    </row>
    <row r="164" spans="1:6">
      <c r="A164" s="160">
        <f t="shared" si="5"/>
        <v>163</v>
      </c>
      <c r="B164" s="161" t="s">
        <v>52</v>
      </c>
      <c r="C164" s="172" t="s">
        <v>896</v>
      </c>
      <c r="D164" s="66">
        <v>8</v>
      </c>
      <c r="E164" s="214">
        <v>4</v>
      </c>
      <c r="F164" s="215">
        <f t="shared" si="4"/>
        <v>0.5</v>
      </c>
    </row>
    <row r="165" spans="1:6">
      <c r="A165" s="160">
        <f t="shared" si="5"/>
        <v>164</v>
      </c>
      <c r="B165" s="161" t="s">
        <v>56</v>
      </c>
      <c r="C165" s="172" t="s">
        <v>854</v>
      </c>
      <c r="D165" s="66">
        <v>20</v>
      </c>
      <c r="E165" s="214">
        <v>12</v>
      </c>
      <c r="F165" s="215">
        <f t="shared" si="4"/>
        <v>0.4</v>
      </c>
    </row>
    <row r="166" spans="1:6">
      <c r="A166" s="160">
        <f t="shared" si="5"/>
        <v>165</v>
      </c>
      <c r="B166" s="161" t="s">
        <v>72</v>
      </c>
      <c r="C166" s="172" t="s">
        <v>1535</v>
      </c>
      <c r="D166" s="66">
        <v>349</v>
      </c>
      <c r="E166" s="214">
        <v>169</v>
      </c>
      <c r="F166" s="215">
        <f t="shared" si="4"/>
        <v>0.51575931232091687</v>
      </c>
    </row>
    <row r="167" spans="1:6">
      <c r="A167" s="160">
        <f t="shared" si="5"/>
        <v>166</v>
      </c>
      <c r="B167" s="161" t="s">
        <v>58</v>
      </c>
      <c r="C167" s="172" t="s">
        <v>89</v>
      </c>
      <c r="D167" s="140">
        <v>1416</v>
      </c>
      <c r="E167" s="214">
        <v>815</v>
      </c>
      <c r="F167" s="215">
        <f t="shared" si="4"/>
        <v>0.42443502824858759</v>
      </c>
    </row>
    <row r="168" spans="1:6">
      <c r="A168" s="160">
        <f t="shared" si="5"/>
        <v>167</v>
      </c>
      <c r="B168" s="161" t="s">
        <v>52</v>
      </c>
      <c r="C168" s="172" t="s">
        <v>347</v>
      </c>
      <c r="D168" s="66">
        <v>182</v>
      </c>
      <c r="E168" s="214">
        <v>123</v>
      </c>
      <c r="F168" s="215">
        <f t="shared" si="4"/>
        <v>0.32417582417582419</v>
      </c>
    </row>
    <row r="169" spans="1:6">
      <c r="A169" s="160">
        <f t="shared" si="5"/>
        <v>168</v>
      </c>
      <c r="B169" s="161" t="s">
        <v>52</v>
      </c>
      <c r="C169" s="172" t="s">
        <v>804</v>
      </c>
      <c r="D169" s="66">
        <v>32</v>
      </c>
      <c r="E169" s="214">
        <v>23</v>
      </c>
      <c r="F169" s="215">
        <f t="shared" si="4"/>
        <v>0.28125</v>
      </c>
    </row>
    <row r="170" spans="1:6">
      <c r="A170" s="160">
        <f t="shared" si="5"/>
        <v>169</v>
      </c>
      <c r="B170" s="161" t="s">
        <v>917</v>
      </c>
      <c r="C170" s="172" t="s">
        <v>427</v>
      </c>
      <c r="D170" s="66">
        <v>100</v>
      </c>
      <c r="E170" s="214">
        <v>51</v>
      </c>
      <c r="F170" s="215">
        <f t="shared" si="4"/>
        <v>0.49</v>
      </c>
    </row>
    <row r="171" spans="1:6">
      <c r="A171" s="160">
        <f t="shared" si="5"/>
        <v>170</v>
      </c>
      <c r="B171" s="161" t="s">
        <v>61</v>
      </c>
      <c r="C171" s="172" t="s">
        <v>797</v>
      </c>
      <c r="D171" s="66">
        <v>19</v>
      </c>
      <c r="E171" s="214">
        <v>7</v>
      </c>
      <c r="F171" s="215">
        <f t="shared" si="4"/>
        <v>0.63157894736842102</v>
      </c>
    </row>
    <row r="172" spans="1:6">
      <c r="A172" s="160">
        <f t="shared" si="5"/>
        <v>171</v>
      </c>
      <c r="B172" s="161" t="s">
        <v>72</v>
      </c>
      <c r="C172" s="172" t="s">
        <v>186</v>
      </c>
      <c r="D172" s="66">
        <v>448</v>
      </c>
      <c r="E172" s="214">
        <v>247</v>
      </c>
      <c r="F172" s="215">
        <f t="shared" si="4"/>
        <v>0.4486607142857143</v>
      </c>
    </row>
    <row r="173" spans="1:6">
      <c r="A173" s="160">
        <f t="shared" si="5"/>
        <v>172</v>
      </c>
      <c r="B173" s="161" t="s">
        <v>52</v>
      </c>
      <c r="C173" s="172" t="s">
        <v>1536</v>
      </c>
      <c r="D173" s="66">
        <v>9</v>
      </c>
      <c r="E173" s="214">
        <v>3</v>
      </c>
      <c r="F173" s="215">
        <f t="shared" si="4"/>
        <v>0.66666666666666663</v>
      </c>
    </row>
    <row r="174" spans="1:6">
      <c r="A174" s="160">
        <f t="shared" si="5"/>
        <v>173</v>
      </c>
      <c r="B174" s="161" t="s">
        <v>64</v>
      </c>
      <c r="C174" s="172" t="s">
        <v>554</v>
      </c>
      <c r="D174" s="66">
        <v>62</v>
      </c>
      <c r="E174" s="214">
        <v>28</v>
      </c>
      <c r="F174" s="215">
        <f t="shared" si="4"/>
        <v>0.54838709677419351</v>
      </c>
    </row>
    <row r="175" spans="1:6">
      <c r="A175" s="160">
        <f t="shared" si="5"/>
        <v>174</v>
      </c>
      <c r="B175" s="161" t="s">
        <v>56</v>
      </c>
      <c r="C175" s="172" t="s">
        <v>308</v>
      </c>
      <c r="D175" s="66">
        <v>190</v>
      </c>
      <c r="E175" s="214">
        <v>104</v>
      </c>
      <c r="F175" s="215">
        <f t="shared" si="4"/>
        <v>0.45263157894736844</v>
      </c>
    </row>
    <row r="176" spans="1:6">
      <c r="A176" s="160">
        <f t="shared" si="5"/>
        <v>175</v>
      </c>
      <c r="B176" s="161" t="s">
        <v>58</v>
      </c>
      <c r="C176" s="172" t="s">
        <v>1537</v>
      </c>
      <c r="D176" s="66">
        <v>83</v>
      </c>
      <c r="E176" s="214">
        <v>38</v>
      </c>
      <c r="F176" s="215">
        <f t="shared" si="4"/>
        <v>0.54216867469879515</v>
      </c>
    </row>
    <row r="177" spans="1:6">
      <c r="A177" s="160">
        <f t="shared" si="5"/>
        <v>176</v>
      </c>
      <c r="B177" s="161" t="s">
        <v>58</v>
      </c>
      <c r="C177" s="172" t="s">
        <v>1538</v>
      </c>
      <c r="D177" s="66">
        <v>40</v>
      </c>
      <c r="E177" s="214">
        <v>21</v>
      </c>
      <c r="F177" s="215">
        <f t="shared" si="4"/>
        <v>0.47499999999999998</v>
      </c>
    </row>
    <row r="178" spans="1:6">
      <c r="A178" s="160">
        <f t="shared" si="5"/>
        <v>177</v>
      </c>
      <c r="B178" s="161" t="s">
        <v>917</v>
      </c>
      <c r="C178" s="172" t="s">
        <v>403</v>
      </c>
      <c r="D178" s="66">
        <v>109</v>
      </c>
      <c r="E178" s="214">
        <v>70</v>
      </c>
      <c r="F178" s="215">
        <f t="shared" si="4"/>
        <v>0.3577981651376147</v>
      </c>
    </row>
    <row r="179" spans="1:6">
      <c r="A179" s="160">
        <f t="shared" si="5"/>
        <v>178</v>
      </c>
      <c r="B179" s="161" t="s">
        <v>61</v>
      </c>
      <c r="C179" s="172" t="s">
        <v>1539</v>
      </c>
      <c r="D179" s="66">
        <v>205</v>
      </c>
      <c r="E179" s="214">
        <v>81</v>
      </c>
      <c r="F179" s="215">
        <f t="shared" si="4"/>
        <v>0.60487804878048779</v>
      </c>
    </row>
    <row r="180" spans="1:6">
      <c r="A180" s="160">
        <f t="shared" si="5"/>
        <v>179</v>
      </c>
      <c r="B180" s="161" t="s">
        <v>58</v>
      </c>
      <c r="C180" s="172" t="s">
        <v>754</v>
      </c>
      <c r="D180" s="66">
        <v>37</v>
      </c>
      <c r="E180" s="214">
        <v>27</v>
      </c>
      <c r="F180" s="215">
        <f t="shared" si="4"/>
        <v>0.27027027027027029</v>
      </c>
    </row>
    <row r="181" spans="1:6">
      <c r="A181" s="160">
        <f t="shared" si="5"/>
        <v>180</v>
      </c>
      <c r="B181" s="161" t="s">
        <v>58</v>
      </c>
      <c r="C181" s="172" t="s">
        <v>1540</v>
      </c>
      <c r="D181" s="66">
        <v>23</v>
      </c>
      <c r="E181" s="214">
        <v>22</v>
      </c>
      <c r="F181" s="215">
        <f t="shared" si="4"/>
        <v>4.3478260869565216E-2</v>
      </c>
    </row>
    <row r="182" spans="1:6">
      <c r="A182" s="160">
        <f t="shared" si="5"/>
        <v>181</v>
      </c>
      <c r="B182" s="161" t="s">
        <v>72</v>
      </c>
      <c r="C182" s="172" t="s">
        <v>765</v>
      </c>
      <c r="D182" s="66">
        <v>18</v>
      </c>
      <c r="E182" s="214">
        <v>7</v>
      </c>
      <c r="F182" s="215">
        <f t="shared" si="4"/>
        <v>0.61111111111111116</v>
      </c>
    </row>
    <row r="183" spans="1:6">
      <c r="A183" s="160">
        <f t="shared" si="5"/>
        <v>182</v>
      </c>
      <c r="B183" s="161" t="s">
        <v>61</v>
      </c>
      <c r="C183" s="172" t="s">
        <v>1541</v>
      </c>
      <c r="D183" s="66">
        <v>47</v>
      </c>
      <c r="E183" s="214">
        <v>28</v>
      </c>
      <c r="F183" s="215">
        <f t="shared" si="4"/>
        <v>0.40425531914893614</v>
      </c>
    </row>
    <row r="184" spans="1:6">
      <c r="A184" s="160">
        <f t="shared" si="5"/>
        <v>183</v>
      </c>
      <c r="B184" s="161" t="s">
        <v>52</v>
      </c>
      <c r="C184" s="172" t="s">
        <v>1542</v>
      </c>
      <c r="D184" s="66">
        <v>402</v>
      </c>
      <c r="E184" s="214">
        <v>260</v>
      </c>
      <c r="F184" s="215">
        <f t="shared" si="4"/>
        <v>0.35323383084577115</v>
      </c>
    </row>
    <row r="185" spans="1:6">
      <c r="A185" s="160">
        <f t="shared" si="5"/>
        <v>184</v>
      </c>
      <c r="B185" s="161" t="s">
        <v>58</v>
      </c>
      <c r="C185" s="172" t="s">
        <v>412</v>
      </c>
      <c r="D185" s="66">
        <v>126</v>
      </c>
      <c r="E185" s="214">
        <v>98</v>
      </c>
      <c r="F185" s="215">
        <f t="shared" si="4"/>
        <v>0.22222222222222221</v>
      </c>
    </row>
    <row r="186" spans="1:6">
      <c r="A186" s="160">
        <f t="shared" si="5"/>
        <v>185</v>
      </c>
      <c r="B186" s="161" t="s">
        <v>64</v>
      </c>
      <c r="C186" s="172" t="s">
        <v>708</v>
      </c>
      <c r="D186" s="66">
        <v>50</v>
      </c>
      <c r="E186" s="214">
        <v>36</v>
      </c>
      <c r="F186" s="215">
        <f t="shared" si="4"/>
        <v>0.28000000000000003</v>
      </c>
    </row>
    <row r="187" spans="1:6">
      <c r="A187" s="160">
        <f t="shared" si="5"/>
        <v>186</v>
      </c>
      <c r="B187" s="161" t="s">
        <v>56</v>
      </c>
      <c r="C187" s="172" t="s">
        <v>482</v>
      </c>
      <c r="D187" s="66">
        <v>65</v>
      </c>
      <c r="E187" s="214">
        <v>43</v>
      </c>
      <c r="F187" s="215">
        <f t="shared" si="4"/>
        <v>0.33846153846153848</v>
      </c>
    </row>
    <row r="188" spans="1:6">
      <c r="A188" s="160">
        <f t="shared" si="5"/>
        <v>187</v>
      </c>
      <c r="B188" s="161" t="s">
        <v>917</v>
      </c>
      <c r="C188" s="172" t="s">
        <v>614</v>
      </c>
      <c r="D188" s="66">
        <v>75</v>
      </c>
      <c r="E188" s="214">
        <v>53</v>
      </c>
      <c r="F188" s="215">
        <f t="shared" si="4"/>
        <v>0.29333333333333333</v>
      </c>
    </row>
    <row r="189" spans="1:6">
      <c r="A189" s="160">
        <f t="shared" si="5"/>
        <v>188</v>
      </c>
      <c r="B189" s="161" t="s">
        <v>72</v>
      </c>
      <c r="C189" s="172" t="s">
        <v>1543</v>
      </c>
      <c r="D189" s="66">
        <v>124</v>
      </c>
      <c r="E189" s="214">
        <v>100</v>
      </c>
      <c r="F189" s="215">
        <f t="shared" si="4"/>
        <v>0.19354838709677419</v>
      </c>
    </row>
    <row r="190" spans="1:6">
      <c r="A190" s="160">
        <f t="shared" si="5"/>
        <v>189</v>
      </c>
      <c r="B190" s="161" t="s">
        <v>52</v>
      </c>
      <c r="C190" s="172" t="s">
        <v>1544</v>
      </c>
      <c r="D190" s="66">
        <v>19</v>
      </c>
      <c r="E190" s="214">
        <v>13</v>
      </c>
      <c r="F190" s="215">
        <f t="shared" si="4"/>
        <v>0.31578947368421051</v>
      </c>
    </row>
    <row r="191" spans="1:6">
      <c r="A191" s="160">
        <f t="shared" si="5"/>
        <v>190</v>
      </c>
      <c r="B191" s="161" t="s">
        <v>56</v>
      </c>
      <c r="C191" s="172" t="s">
        <v>1545</v>
      </c>
      <c r="D191" s="66">
        <v>261</v>
      </c>
      <c r="E191" s="214">
        <v>213</v>
      </c>
      <c r="F191" s="215">
        <f t="shared" si="4"/>
        <v>0.18390804597701149</v>
      </c>
    </row>
    <row r="192" spans="1:6">
      <c r="A192" s="160">
        <f t="shared" si="5"/>
        <v>191</v>
      </c>
      <c r="B192" s="161" t="s">
        <v>72</v>
      </c>
      <c r="C192" s="172" t="s">
        <v>1546</v>
      </c>
      <c r="D192" s="66">
        <v>19</v>
      </c>
      <c r="E192" s="214">
        <v>10</v>
      </c>
      <c r="F192" s="215">
        <f t="shared" si="4"/>
        <v>0.47368421052631576</v>
      </c>
    </row>
    <row r="193" spans="1:6">
      <c r="A193" s="160">
        <f t="shared" si="5"/>
        <v>192</v>
      </c>
      <c r="B193" s="161" t="s">
        <v>64</v>
      </c>
      <c r="C193" s="172" t="s">
        <v>1547</v>
      </c>
      <c r="D193" s="66">
        <v>30</v>
      </c>
      <c r="E193" s="214">
        <v>11</v>
      </c>
      <c r="F193" s="215">
        <f t="shared" si="4"/>
        <v>0.6333333333333333</v>
      </c>
    </row>
    <row r="194" spans="1:6">
      <c r="A194" s="160">
        <f t="shared" si="5"/>
        <v>193</v>
      </c>
      <c r="B194" s="161" t="s">
        <v>52</v>
      </c>
      <c r="C194" s="172" t="s">
        <v>1548</v>
      </c>
      <c r="D194" s="66">
        <v>216</v>
      </c>
      <c r="E194" s="214">
        <v>117</v>
      </c>
      <c r="F194" s="215">
        <f t="shared" si="4"/>
        <v>0.45833333333333331</v>
      </c>
    </row>
    <row r="195" spans="1:6">
      <c r="A195" s="160">
        <f t="shared" si="5"/>
        <v>194</v>
      </c>
      <c r="B195" s="161" t="s">
        <v>52</v>
      </c>
      <c r="C195" s="172" t="s">
        <v>1549</v>
      </c>
      <c r="D195" s="66">
        <v>56</v>
      </c>
      <c r="E195" s="214">
        <v>39</v>
      </c>
      <c r="F195" s="215">
        <f t="shared" ref="F195:F258" si="6">(D195-E195)/D195</f>
        <v>0.30357142857142855</v>
      </c>
    </row>
    <row r="196" spans="1:6">
      <c r="A196" s="160">
        <f t="shared" ref="A196:A259" si="7">1+A195</f>
        <v>195</v>
      </c>
      <c r="B196" s="161" t="s">
        <v>72</v>
      </c>
      <c r="C196" s="172" t="s">
        <v>1550</v>
      </c>
      <c r="D196" s="66">
        <v>302</v>
      </c>
      <c r="E196" s="214">
        <v>198</v>
      </c>
      <c r="F196" s="215">
        <f t="shared" si="6"/>
        <v>0.3443708609271523</v>
      </c>
    </row>
    <row r="197" spans="1:6">
      <c r="A197" s="160">
        <f t="shared" si="7"/>
        <v>196</v>
      </c>
      <c r="B197" s="161" t="s">
        <v>72</v>
      </c>
      <c r="C197" s="172" t="s">
        <v>1551</v>
      </c>
      <c r="D197" s="66">
        <v>178</v>
      </c>
      <c r="E197" s="214">
        <v>142</v>
      </c>
      <c r="F197" s="215">
        <f t="shared" si="6"/>
        <v>0.20224719101123595</v>
      </c>
    </row>
    <row r="198" spans="1:6">
      <c r="A198" s="160">
        <f t="shared" si="7"/>
        <v>197</v>
      </c>
      <c r="B198" s="161" t="s">
        <v>61</v>
      </c>
      <c r="C198" s="172" t="s">
        <v>1552</v>
      </c>
      <c r="D198" s="66">
        <v>20</v>
      </c>
      <c r="E198" s="214">
        <v>9</v>
      </c>
      <c r="F198" s="215">
        <f t="shared" si="6"/>
        <v>0.55000000000000004</v>
      </c>
    </row>
    <row r="199" spans="1:6">
      <c r="A199" s="160">
        <f t="shared" si="7"/>
        <v>198</v>
      </c>
      <c r="B199" s="161" t="s">
        <v>52</v>
      </c>
      <c r="C199" s="172" t="s">
        <v>416</v>
      </c>
      <c r="D199" s="66">
        <v>129</v>
      </c>
      <c r="E199" s="214">
        <v>51</v>
      </c>
      <c r="F199" s="215">
        <f t="shared" si="6"/>
        <v>0.60465116279069764</v>
      </c>
    </row>
    <row r="200" spans="1:6">
      <c r="A200" s="160">
        <f t="shared" si="7"/>
        <v>199</v>
      </c>
      <c r="B200" s="161" t="s">
        <v>72</v>
      </c>
      <c r="C200" s="172" t="s">
        <v>317</v>
      </c>
      <c r="D200" s="66">
        <v>223</v>
      </c>
      <c r="E200" s="214">
        <v>152</v>
      </c>
      <c r="F200" s="215">
        <f t="shared" si="6"/>
        <v>0.31838565022421522</v>
      </c>
    </row>
    <row r="201" spans="1:6">
      <c r="A201" s="160">
        <f t="shared" si="7"/>
        <v>200</v>
      </c>
      <c r="B201" s="161" t="s">
        <v>52</v>
      </c>
      <c r="C201" s="172" t="s">
        <v>146</v>
      </c>
      <c r="D201" s="66">
        <v>567</v>
      </c>
      <c r="E201" s="214">
        <v>347</v>
      </c>
      <c r="F201" s="215">
        <f t="shared" si="6"/>
        <v>0.38800705467372132</v>
      </c>
    </row>
    <row r="202" spans="1:6">
      <c r="A202" s="160">
        <f t="shared" si="7"/>
        <v>201</v>
      </c>
      <c r="B202" s="161" t="s">
        <v>52</v>
      </c>
      <c r="C202" s="172" t="s">
        <v>658</v>
      </c>
      <c r="D202" s="66">
        <v>42</v>
      </c>
      <c r="E202" s="214">
        <v>33</v>
      </c>
      <c r="F202" s="215">
        <f t="shared" si="6"/>
        <v>0.21428571428571427</v>
      </c>
    </row>
    <row r="203" spans="1:6">
      <c r="A203" s="160">
        <f t="shared" si="7"/>
        <v>202</v>
      </c>
      <c r="B203" s="161" t="s">
        <v>56</v>
      </c>
      <c r="C203" s="172" t="s">
        <v>855</v>
      </c>
      <c r="D203" s="66">
        <v>27</v>
      </c>
      <c r="E203" s="214">
        <v>18</v>
      </c>
      <c r="F203" s="215">
        <f t="shared" si="6"/>
        <v>0.33333333333333331</v>
      </c>
    </row>
    <row r="204" spans="1:6">
      <c r="A204" s="160">
        <f t="shared" si="7"/>
        <v>203</v>
      </c>
      <c r="B204" s="161" t="s">
        <v>52</v>
      </c>
      <c r="C204" s="172" t="s">
        <v>92</v>
      </c>
      <c r="D204" s="140">
        <v>1526</v>
      </c>
      <c r="E204" s="214">
        <v>817</v>
      </c>
      <c r="F204" s="215">
        <f t="shared" si="6"/>
        <v>0.46461336828309308</v>
      </c>
    </row>
    <row r="205" spans="1:6">
      <c r="A205" s="160">
        <f t="shared" si="7"/>
        <v>204</v>
      </c>
      <c r="B205" s="161" t="s">
        <v>64</v>
      </c>
      <c r="C205" s="172" t="s">
        <v>242</v>
      </c>
      <c r="D205" s="66">
        <v>314</v>
      </c>
      <c r="E205" s="214">
        <v>210</v>
      </c>
      <c r="F205" s="215">
        <f t="shared" si="6"/>
        <v>0.33121019108280253</v>
      </c>
    </row>
    <row r="206" spans="1:6">
      <c r="A206" s="160">
        <f t="shared" si="7"/>
        <v>205</v>
      </c>
      <c r="B206" s="161" t="s">
        <v>72</v>
      </c>
      <c r="C206" s="172" t="s">
        <v>1553</v>
      </c>
      <c r="D206" s="66">
        <v>13</v>
      </c>
      <c r="E206" s="214">
        <v>11</v>
      </c>
      <c r="F206" s="215">
        <f t="shared" si="6"/>
        <v>0.15384615384615385</v>
      </c>
    </row>
    <row r="207" spans="1:6">
      <c r="A207" s="160">
        <f t="shared" si="7"/>
        <v>206</v>
      </c>
      <c r="B207" s="161" t="s">
        <v>52</v>
      </c>
      <c r="C207" s="172" t="s">
        <v>55</v>
      </c>
      <c r="D207" s="140">
        <v>14962</v>
      </c>
      <c r="E207" s="214">
        <v>6717</v>
      </c>
      <c r="F207" s="215">
        <f t="shared" si="6"/>
        <v>0.55106269215345538</v>
      </c>
    </row>
    <row r="208" spans="1:6">
      <c r="A208" s="160">
        <f t="shared" si="7"/>
        <v>207</v>
      </c>
      <c r="B208" s="161" t="s">
        <v>72</v>
      </c>
      <c r="C208" s="172" t="s">
        <v>281</v>
      </c>
      <c r="D208" s="66">
        <v>186</v>
      </c>
      <c r="E208" s="214">
        <v>131</v>
      </c>
      <c r="F208" s="215">
        <f t="shared" si="6"/>
        <v>0.29569892473118281</v>
      </c>
    </row>
    <row r="209" spans="1:6">
      <c r="A209" s="160">
        <f t="shared" si="7"/>
        <v>208</v>
      </c>
      <c r="B209" s="161" t="s">
        <v>61</v>
      </c>
      <c r="C209" s="172" t="s">
        <v>1554</v>
      </c>
      <c r="D209" s="66">
        <v>158</v>
      </c>
      <c r="E209" s="214">
        <v>103</v>
      </c>
      <c r="F209" s="215">
        <f t="shared" si="6"/>
        <v>0.34810126582278483</v>
      </c>
    </row>
    <row r="210" spans="1:6">
      <c r="A210" s="160">
        <f t="shared" si="7"/>
        <v>209</v>
      </c>
      <c r="B210" s="161" t="s">
        <v>52</v>
      </c>
      <c r="C210" s="172" t="s">
        <v>555</v>
      </c>
      <c r="D210" s="66">
        <v>94</v>
      </c>
      <c r="E210" s="214">
        <v>53</v>
      </c>
      <c r="F210" s="215">
        <f t="shared" si="6"/>
        <v>0.43617021276595747</v>
      </c>
    </row>
    <row r="211" spans="1:6">
      <c r="A211" s="160">
        <f t="shared" si="7"/>
        <v>210</v>
      </c>
      <c r="B211" s="161" t="s">
        <v>72</v>
      </c>
      <c r="C211" s="172" t="s">
        <v>1555</v>
      </c>
      <c r="D211" s="66">
        <v>29</v>
      </c>
      <c r="E211" s="214">
        <v>18</v>
      </c>
      <c r="F211" s="215">
        <f t="shared" si="6"/>
        <v>0.37931034482758619</v>
      </c>
    </row>
    <row r="212" spans="1:6">
      <c r="A212" s="160">
        <f t="shared" si="7"/>
        <v>211</v>
      </c>
      <c r="B212" s="161" t="s">
        <v>52</v>
      </c>
      <c r="C212" s="172" t="s">
        <v>271</v>
      </c>
      <c r="D212" s="66">
        <v>245</v>
      </c>
      <c r="E212" s="214">
        <v>161</v>
      </c>
      <c r="F212" s="215">
        <f t="shared" si="6"/>
        <v>0.34285714285714286</v>
      </c>
    </row>
    <row r="213" spans="1:6">
      <c r="A213" s="160">
        <f t="shared" si="7"/>
        <v>212</v>
      </c>
      <c r="B213" s="161" t="s">
        <v>64</v>
      </c>
      <c r="C213" s="172" t="s">
        <v>579</v>
      </c>
      <c r="D213" s="66">
        <v>60</v>
      </c>
      <c r="E213" s="214">
        <v>35</v>
      </c>
      <c r="F213" s="215">
        <f t="shared" si="6"/>
        <v>0.41666666666666669</v>
      </c>
    </row>
    <row r="214" spans="1:6">
      <c r="A214" s="160">
        <f t="shared" si="7"/>
        <v>213</v>
      </c>
      <c r="B214" s="161" t="s">
        <v>56</v>
      </c>
      <c r="C214" s="172" t="s">
        <v>202</v>
      </c>
      <c r="D214" s="66">
        <v>417</v>
      </c>
      <c r="E214" s="214">
        <v>278</v>
      </c>
      <c r="F214" s="215">
        <f t="shared" si="6"/>
        <v>0.33333333333333331</v>
      </c>
    </row>
    <row r="215" spans="1:6">
      <c r="A215" s="160">
        <f t="shared" si="7"/>
        <v>214</v>
      </c>
      <c r="B215" s="161" t="s">
        <v>64</v>
      </c>
      <c r="C215" s="172" t="s">
        <v>74</v>
      </c>
      <c r="D215" s="140">
        <v>2170</v>
      </c>
      <c r="E215" s="214">
        <v>1097</v>
      </c>
      <c r="F215" s="215">
        <f t="shared" si="6"/>
        <v>0.49447004608294931</v>
      </c>
    </row>
    <row r="216" spans="1:6">
      <c r="A216" s="160">
        <f t="shared" si="7"/>
        <v>215</v>
      </c>
      <c r="B216" s="161" t="s">
        <v>917</v>
      </c>
      <c r="C216" s="172" t="s">
        <v>589</v>
      </c>
      <c r="D216" s="66">
        <v>67</v>
      </c>
      <c r="E216" s="214">
        <v>43</v>
      </c>
      <c r="F216" s="215">
        <f t="shared" si="6"/>
        <v>0.35820895522388058</v>
      </c>
    </row>
    <row r="217" spans="1:6">
      <c r="A217" s="160">
        <f t="shared" si="7"/>
        <v>216</v>
      </c>
      <c r="B217" s="161" t="s">
        <v>58</v>
      </c>
      <c r="C217" s="172" t="s">
        <v>856</v>
      </c>
      <c r="D217" s="66">
        <v>28</v>
      </c>
      <c r="E217" s="214">
        <v>25</v>
      </c>
      <c r="F217" s="215">
        <f t="shared" si="6"/>
        <v>0.10714285714285714</v>
      </c>
    </row>
    <row r="218" spans="1:6">
      <c r="A218" s="160">
        <f t="shared" si="7"/>
        <v>217</v>
      </c>
      <c r="B218" s="161" t="s">
        <v>52</v>
      </c>
      <c r="C218" s="172" t="s">
        <v>633</v>
      </c>
      <c r="D218" s="66">
        <v>54</v>
      </c>
      <c r="E218" s="214">
        <v>42</v>
      </c>
      <c r="F218" s="215">
        <f t="shared" si="6"/>
        <v>0.22222222222222221</v>
      </c>
    </row>
    <row r="219" spans="1:6">
      <c r="A219" s="160">
        <f t="shared" si="7"/>
        <v>218</v>
      </c>
      <c r="B219" s="161" t="s">
        <v>72</v>
      </c>
      <c r="C219" s="172" t="s">
        <v>1556</v>
      </c>
      <c r="D219" s="66">
        <v>23</v>
      </c>
      <c r="E219" s="214">
        <v>22</v>
      </c>
      <c r="F219" s="215">
        <f t="shared" si="6"/>
        <v>4.3478260869565216E-2</v>
      </c>
    </row>
    <row r="220" spans="1:6">
      <c r="A220" s="160">
        <f t="shared" si="7"/>
        <v>219</v>
      </c>
      <c r="B220" s="161" t="s">
        <v>72</v>
      </c>
      <c r="C220" s="172" t="s">
        <v>1557</v>
      </c>
      <c r="D220" s="66">
        <v>38</v>
      </c>
      <c r="E220" s="214">
        <v>28</v>
      </c>
      <c r="F220" s="215">
        <f t="shared" si="6"/>
        <v>0.26315789473684209</v>
      </c>
    </row>
    <row r="221" spans="1:6">
      <c r="A221" s="160">
        <f t="shared" si="7"/>
        <v>220</v>
      </c>
      <c r="B221" s="161" t="s">
        <v>72</v>
      </c>
      <c r="C221" s="172" t="s">
        <v>1558</v>
      </c>
      <c r="D221" s="66">
        <v>129</v>
      </c>
      <c r="E221" s="214">
        <v>110</v>
      </c>
      <c r="F221" s="215">
        <f t="shared" si="6"/>
        <v>0.14728682170542637</v>
      </c>
    </row>
    <row r="222" spans="1:6">
      <c r="A222" s="160">
        <f t="shared" si="7"/>
        <v>221</v>
      </c>
      <c r="B222" s="161" t="s">
        <v>64</v>
      </c>
      <c r="C222" s="172" t="s">
        <v>1559</v>
      </c>
      <c r="D222" s="66">
        <v>55</v>
      </c>
      <c r="E222" s="214">
        <v>40</v>
      </c>
      <c r="F222" s="215">
        <f t="shared" si="6"/>
        <v>0.27272727272727271</v>
      </c>
    </row>
    <row r="223" spans="1:6">
      <c r="A223" s="160">
        <f t="shared" si="7"/>
        <v>222</v>
      </c>
      <c r="B223" s="161" t="s">
        <v>917</v>
      </c>
      <c r="C223" s="172" t="s">
        <v>1560</v>
      </c>
      <c r="D223" s="66">
        <v>88</v>
      </c>
      <c r="E223" s="214">
        <v>42</v>
      </c>
      <c r="F223" s="215">
        <f t="shared" si="6"/>
        <v>0.52272727272727271</v>
      </c>
    </row>
    <row r="224" spans="1:6">
      <c r="A224" s="160">
        <f t="shared" si="7"/>
        <v>223</v>
      </c>
      <c r="B224" s="161" t="s">
        <v>917</v>
      </c>
      <c r="C224" s="172" t="s">
        <v>1561</v>
      </c>
      <c r="D224" s="66">
        <v>57</v>
      </c>
      <c r="E224" s="214">
        <v>34</v>
      </c>
      <c r="F224" s="215">
        <f t="shared" si="6"/>
        <v>0.40350877192982454</v>
      </c>
    </row>
    <row r="225" spans="1:6">
      <c r="A225" s="160">
        <f t="shared" si="7"/>
        <v>224</v>
      </c>
      <c r="B225" s="161" t="s">
        <v>72</v>
      </c>
      <c r="C225" s="172" t="s">
        <v>888</v>
      </c>
      <c r="D225" s="66">
        <v>32</v>
      </c>
      <c r="E225" s="214">
        <v>23</v>
      </c>
      <c r="F225" s="215">
        <f t="shared" si="6"/>
        <v>0.28125</v>
      </c>
    </row>
    <row r="226" spans="1:6">
      <c r="A226" s="160">
        <f t="shared" si="7"/>
        <v>225</v>
      </c>
      <c r="B226" s="161" t="s">
        <v>61</v>
      </c>
      <c r="C226" s="172" t="s">
        <v>1562</v>
      </c>
      <c r="D226" s="66">
        <v>26</v>
      </c>
      <c r="E226" s="214">
        <v>18</v>
      </c>
      <c r="F226" s="215">
        <f t="shared" si="6"/>
        <v>0.30769230769230771</v>
      </c>
    </row>
    <row r="227" spans="1:6">
      <c r="A227" s="160">
        <f t="shared" si="7"/>
        <v>226</v>
      </c>
      <c r="B227" s="161" t="s">
        <v>52</v>
      </c>
      <c r="C227" s="172" t="s">
        <v>814</v>
      </c>
      <c r="D227" s="66">
        <v>35</v>
      </c>
      <c r="E227" s="214">
        <v>22</v>
      </c>
      <c r="F227" s="215">
        <f t="shared" si="6"/>
        <v>0.37142857142857144</v>
      </c>
    </row>
    <row r="228" spans="1:6">
      <c r="A228" s="160">
        <f t="shared" si="7"/>
        <v>227</v>
      </c>
      <c r="B228" s="161" t="s">
        <v>72</v>
      </c>
      <c r="C228" s="172" t="s">
        <v>236</v>
      </c>
      <c r="D228" s="66">
        <v>303</v>
      </c>
      <c r="E228" s="214">
        <v>226</v>
      </c>
      <c r="F228" s="215">
        <f t="shared" si="6"/>
        <v>0.25412541254125415</v>
      </c>
    </row>
    <row r="229" spans="1:6">
      <c r="A229" s="160">
        <f t="shared" si="7"/>
        <v>228</v>
      </c>
      <c r="B229" s="161" t="s">
        <v>52</v>
      </c>
      <c r="C229" s="172" t="s">
        <v>1563</v>
      </c>
      <c r="D229" s="66">
        <v>134</v>
      </c>
      <c r="E229" s="214">
        <v>98</v>
      </c>
      <c r="F229" s="215">
        <f t="shared" si="6"/>
        <v>0.26865671641791045</v>
      </c>
    </row>
    <row r="230" spans="1:6">
      <c r="A230" s="160">
        <f t="shared" si="7"/>
        <v>229</v>
      </c>
      <c r="B230" s="161" t="s">
        <v>56</v>
      </c>
      <c r="C230" s="172" t="s">
        <v>845</v>
      </c>
      <c r="D230" s="66">
        <v>26</v>
      </c>
      <c r="E230" s="214">
        <v>17</v>
      </c>
      <c r="F230" s="215">
        <f t="shared" si="6"/>
        <v>0.34615384615384615</v>
      </c>
    </row>
    <row r="231" spans="1:6">
      <c r="A231" s="160">
        <f t="shared" si="7"/>
        <v>230</v>
      </c>
      <c r="B231" s="161" t="s">
        <v>72</v>
      </c>
      <c r="C231" s="172" t="s">
        <v>1564</v>
      </c>
      <c r="D231" s="66">
        <v>432</v>
      </c>
      <c r="E231" s="214">
        <v>309</v>
      </c>
      <c r="F231" s="215">
        <f t="shared" si="6"/>
        <v>0.28472222222222221</v>
      </c>
    </row>
    <row r="232" spans="1:6">
      <c r="A232" s="160">
        <f t="shared" si="7"/>
        <v>231</v>
      </c>
      <c r="B232" s="161" t="s">
        <v>64</v>
      </c>
      <c r="C232" s="172" t="s">
        <v>897</v>
      </c>
      <c r="D232" s="66">
        <v>35</v>
      </c>
      <c r="E232" s="214">
        <v>21</v>
      </c>
      <c r="F232" s="215">
        <f t="shared" si="6"/>
        <v>0.4</v>
      </c>
    </row>
    <row r="233" spans="1:6">
      <c r="A233" s="160">
        <f t="shared" si="7"/>
        <v>232</v>
      </c>
      <c r="B233" s="161" t="s">
        <v>61</v>
      </c>
      <c r="C233" s="172" t="s">
        <v>692</v>
      </c>
      <c r="D233" s="66">
        <v>52</v>
      </c>
      <c r="E233" s="214">
        <v>33</v>
      </c>
      <c r="F233" s="215">
        <f t="shared" si="6"/>
        <v>0.36538461538461536</v>
      </c>
    </row>
    <row r="234" spans="1:6">
      <c r="A234" s="160">
        <f t="shared" si="7"/>
        <v>233</v>
      </c>
      <c r="B234" s="161" t="s">
        <v>52</v>
      </c>
      <c r="C234" s="172" t="s">
        <v>125</v>
      </c>
      <c r="D234" s="66">
        <v>928</v>
      </c>
      <c r="E234" s="214">
        <v>526</v>
      </c>
      <c r="F234" s="215">
        <f t="shared" si="6"/>
        <v>0.43318965517241381</v>
      </c>
    </row>
    <row r="235" spans="1:6">
      <c r="A235" s="160">
        <f t="shared" si="7"/>
        <v>234</v>
      </c>
      <c r="B235" s="161" t="s">
        <v>917</v>
      </c>
      <c r="C235" s="172" t="s">
        <v>542</v>
      </c>
      <c r="D235" s="66">
        <v>70</v>
      </c>
      <c r="E235" s="214">
        <v>33</v>
      </c>
      <c r="F235" s="215">
        <f t="shared" si="6"/>
        <v>0.52857142857142858</v>
      </c>
    </row>
    <row r="236" spans="1:6">
      <c r="A236" s="160">
        <f t="shared" si="7"/>
        <v>235</v>
      </c>
      <c r="B236" s="161" t="s">
        <v>72</v>
      </c>
      <c r="C236" s="172" t="s">
        <v>509</v>
      </c>
      <c r="D236" s="66">
        <v>92</v>
      </c>
      <c r="E236" s="214">
        <v>65</v>
      </c>
      <c r="F236" s="215">
        <f t="shared" si="6"/>
        <v>0.29347826086956524</v>
      </c>
    </row>
    <row r="237" spans="1:6">
      <c r="A237" s="160">
        <f t="shared" si="7"/>
        <v>236</v>
      </c>
      <c r="B237" s="161" t="s">
        <v>72</v>
      </c>
      <c r="C237" s="172" t="s">
        <v>1565</v>
      </c>
      <c r="D237" s="66">
        <v>148</v>
      </c>
      <c r="E237" s="214">
        <v>76</v>
      </c>
      <c r="F237" s="215">
        <f t="shared" si="6"/>
        <v>0.48648648648648651</v>
      </c>
    </row>
    <row r="238" spans="1:6">
      <c r="A238" s="160">
        <f t="shared" si="7"/>
        <v>237</v>
      </c>
      <c r="B238" s="161" t="s">
        <v>56</v>
      </c>
      <c r="C238" s="172" t="s">
        <v>419</v>
      </c>
      <c r="D238" s="66">
        <v>140</v>
      </c>
      <c r="E238" s="214">
        <v>78</v>
      </c>
      <c r="F238" s="215">
        <f t="shared" si="6"/>
        <v>0.44285714285714284</v>
      </c>
    </row>
    <row r="239" spans="1:6">
      <c r="A239" s="160">
        <f t="shared" si="7"/>
        <v>238</v>
      </c>
      <c r="B239" s="161" t="s">
        <v>58</v>
      </c>
      <c r="C239" s="172" t="s">
        <v>634</v>
      </c>
      <c r="D239" s="66">
        <v>58</v>
      </c>
      <c r="E239" s="214">
        <v>38</v>
      </c>
      <c r="F239" s="215">
        <f t="shared" si="6"/>
        <v>0.34482758620689657</v>
      </c>
    </row>
    <row r="240" spans="1:6">
      <c r="A240" s="160">
        <f t="shared" si="7"/>
        <v>239</v>
      </c>
      <c r="B240" s="161" t="s">
        <v>52</v>
      </c>
      <c r="C240" s="172" t="s">
        <v>693</v>
      </c>
      <c r="D240" s="66">
        <v>54</v>
      </c>
      <c r="E240" s="214">
        <v>53</v>
      </c>
      <c r="F240" s="215">
        <f t="shared" si="6"/>
        <v>1.8518518518518517E-2</v>
      </c>
    </row>
    <row r="241" spans="1:6">
      <c r="A241" s="160">
        <f t="shared" si="7"/>
        <v>240</v>
      </c>
      <c r="B241" s="161" t="s">
        <v>58</v>
      </c>
      <c r="C241" s="172" t="s">
        <v>570</v>
      </c>
      <c r="D241" s="66">
        <v>67</v>
      </c>
      <c r="E241" s="214">
        <v>54</v>
      </c>
      <c r="F241" s="215">
        <f t="shared" si="6"/>
        <v>0.19402985074626866</v>
      </c>
    </row>
    <row r="242" spans="1:6">
      <c r="A242" s="160">
        <f t="shared" si="7"/>
        <v>241</v>
      </c>
      <c r="B242" s="161" t="s">
        <v>917</v>
      </c>
      <c r="C242" s="172" t="s">
        <v>99</v>
      </c>
      <c r="D242" s="140">
        <v>1146</v>
      </c>
      <c r="E242" s="214">
        <v>586</v>
      </c>
      <c r="F242" s="215">
        <f t="shared" si="6"/>
        <v>0.48865619546247818</v>
      </c>
    </row>
    <row r="243" spans="1:6">
      <c r="A243" s="160">
        <f t="shared" si="7"/>
        <v>242</v>
      </c>
      <c r="B243" s="161" t="s">
        <v>58</v>
      </c>
      <c r="C243" s="172" t="s">
        <v>857</v>
      </c>
      <c r="D243" s="66">
        <v>14</v>
      </c>
      <c r="E243" s="214">
        <v>8</v>
      </c>
      <c r="F243" s="215">
        <f t="shared" si="6"/>
        <v>0.42857142857142855</v>
      </c>
    </row>
    <row r="244" spans="1:6">
      <c r="A244" s="160">
        <f t="shared" si="7"/>
        <v>243</v>
      </c>
      <c r="B244" s="161" t="s">
        <v>64</v>
      </c>
      <c r="C244" s="172" t="s">
        <v>1566</v>
      </c>
      <c r="D244" s="66">
        <v>83</v>
      </c>
      <c r="E244" s="214">
        <v>61</v>
      </c>
      <c r="F244" s="215">
        <f t="shared" si="6"/>
        <v>0.26506024096385544</v>
      </c>
    </row>
    <row r="245" spans="1:6">
      <c r="A245" s="160">
        <f t="shared" si="7"/>
        <v>244</v>
      </c>
      <c r="B245" s="161" t="s">
        <v>58</v>
      </c>
      <c r="C245" s="172" t="s">
        <v>1567</v>
      </c>
      <c r="D245" s="66">
        <v>50</v>
      </c>
      <c r="E245" s="214">
        <v>48</v>
      </c>
      <c r="F245" s="215">
        <f t="shared" si="6"/>
        <v>0.04</v>
      </c>
    </row>
    <row r="246" spans="1:6">
      <c r="A246" s="160">
        <f t="shared" si="7"/>
        <v>245</v>
      </c>
      <c r="B246" s="161" t="s">
        <v>58</v>
      </c>
      <c r="C246" s="172" t="s">
        <v>359</v>
      </c>
      <c r="D246" s="66">
        <v>189</v>
      </c>
      <c r="E246" s="214">
        <v>117</v>
      </c>
      <c r="F246" s="215">
        <f t="shared" si="6"/>
        <v>0.38095238095238093</v>
      </c>
    </row>
    <row r="247" spans="1:6">
      <c r="A247" s="160">
        <f t="shared" si="7"/>
        <v>246</v>
      </c>
      <c r="B247" s="161" t="s">
        <v>64</v>
      </c>
      <c r="C247" s="172" t="s">
        <v>590</v>
      </c>
      <c r="D247" s="66">
        <v>48</v>
      </c>
      <c r="E247" s="214">
        <v>11</v>
      </c>
      <c r="F247" s="215">
        <f t="shared" si="6"/>
        <v>0.77083333333333337</v>
      </c>
    </row>
    <row r="248" spans="1:6">
      <c r="A248" s="160">
        <f t="shared" si="7"/>
        <v>247</v>
      </c>
      <c r="B248" s="161" t="s">
        <v>64</v>
      </c>
      <c r="C248" s="172" t="s">
        <v>1568</v>
      </c>
      <c r="D248" s="66">
        <v>107</v>
      </c>
      <c r="E248" s="214">
        <v>58</v>
      </c>
      <c r="F248" s="215">
        <f t="shared" si="6"/>
        <v>0.45794392523364486</v>
      </c>
    </row>
    <row r="249" spans="1:6">
      <c r="A249" s="160">
        <f t="shared" si="7"/>
        <v>248</v>
      </c>
      <c r="B249" s="161" t="s">
        <v>52</v>
      </c>
      <c r="C249" s="172" t="s">
        <v>1569</v>
      </c>
      <c r="D249" s="140">
        <v>4148</v>
      </c>
      <c r="E249" s="214">
        <v>2554</v>
      </c>
      <c r="F249" s="215">
        <f t="shared" si="6"/>
        <v>0.38428158148505304</v>
      </c>
    </row>
    <row r="250" spans="1:6">
      <c r="A250" s="160">
        <f t="shared" si="7"/>
        <v>249</v>
      </c>
      <c r="B250" s="161" t="s">
        <v>61</v>
      </c>
      <c r="C250" s="172" t="s">
        <v>472</v>
      </c>
      <c r="D250" s="66">
        <v>103</v>
      </c>
      <c r="E250" s="214">
        <v>42</v>
      </c>
      <c r="F250" s="215">
        <f t="shared" si="6"/>
        <v>0.59223300970873782</v>
      </c>
    </row>
    <row r="251" spans="1:6">
      <c r="A251" s="160">
        <f t="shared" si="7"/>
        <v>250</v>
      </c>
      <c r="B251" s="161" t="s">
        <v>72</v>
      </c>
      <c r="C251" s="172" t="s">
        <v>566</v>
      </c>
      <c r="D251" s="66">
        <v>62</v>
      </c>
      <c r="E251" s="214">
        <v>32</v>
      </c>
      <c r="F251" s="215">
        <f t="shared" si="6"/>
        <v>0.4838709677419355</v>
      </c>
    </row>
    <row r="252" spans="1:6">
      <c r="A252" s="160">
        <f t="shared" si="7"/>
        <v>251</v>
      </c>
      <c r="B252" s="161" t="s">
        <v>917</v>
      </c>
      <c r="C252" s="172" t="s">
        <v>1570</v>
      </c>
      <c r="D252" s="66">
        <v>80</v>
      </c>
      <c r="E252" s="214">
        <v>35</v>
      </c>
      <c r="F252" s="215">
        <f t="shared" si="6"/>
        <v>0.5625</v>
      </c>
    </row>
    <row r="253" spans="1:6">
      <c r="A253" s="160">
        <f t="shared" si="7"/>
        <v>252</v>
      </c>
      <c r="B253" s="161" t="s">
        <v>79</v>
      </c>
      <c r="C253" s="172" t="s">
        <v>791</v>
      </c>
      <c r="D253" s="66">
        <v>43</v>
      </c>
      <c r="E253" s="214">
        <v>22</v>
      </c>
      <c r="F253" s="215">
        <f t="shared" si="6"/>
        <v>0.48837209302325579</v>
      </c>
    </row>
    <row r="254" spans="1:6">
      <c r="A254" s="160">
        <f t="shared" si="7"/>
        <v>253</v>
      </c>
      <c r="B254" s="161" t="s">
        <v>64</v>
      </c>
      <c r="C254" s="172" t="s">
        <v>538</v>
      </c>
      <c r="D254" s="66">
        <v>79</v>
      </c>
      <c r="E254" s="214">
        <v>52</v>
      </c>
      <c r="F254" s="215">
        <f t="shared" si="6"/>
        <v>0.34177215189873417</v>
      </c>
    </row>
    <row r="255" spans="1:6">
      <c r="A255" s="160">
        <f t="shared" si="7"/>
        <v>254</v>
      </c>
      <c r="B255" s="161" t="s">
        <v>52</v>
      </c>
      <c r="C255" s="172" t="s">
        <v>828</v>
      </c>
      <c r="D255" s="66">
        <v>17</v>
      </c>
      <c r="E255" s="214">
        <v>7</v>
      </c>
      <c r="F255" s="215">
        <f t="shared" si="6"/>
        <v>0.58823529411764708</v>
      </c>
    </row>
    <row r="256" spans="1:6">
      <c r="A256" s="160">
        <f t="shared" si="7"/>
        <v>255</v>
      </c>
      <c r="B256" s="161" t="s">
        <v>58</v>
      </c>
      <c r="C256" s="172" t="s">
        <v>1571</v>
      </c>
      <c r="D256" s="66">
        <v>77</v>
      </c>
      <c r="E256" s="214">
        <v>54</v>
      </c>
      <c r="F256" s="215">
        <f t="shared" si="6"/>
        <v>0.29870129870129869</v>
      </c>
    </row>
    <row r="257" spans="1:6">
      <c r="A257" s="160">
        <f t="shared" si="7"/>
        <v>256</v>
      </c>
      <c r="B257" s="161" t="s">
        <v>72</v>
      </c>
      <c r="C257" s="172" t="s">
        <v>1572</v>
      </c>
      <c r="D257" s="66">
        <v>66</v>
      </c>
      <c r="E257" s="214">
        <v>72</v>
      </c>
      <c r="F257" s="215">
        <f t="shared" si="6"/>
        <v>-9.0909090909090912E-2</v>
      </c>
    </row>
    <row r="258" spans="1:6">
      <c r="A258" s="160">
        <f t="shared" si="7"/>
        <v>257</v>
      </c>
      <c r="B258" s="161" t="s">
        <v>58</v>
      </c>
      <c r="C258" s="172" t="s">
        <v>520</v>
      </c>
      <c r="D258" s="66">
        <v>67</v>
      </c>
      <c r="E258" s="214">
        <v>47</v>
      </c>
      <c r="F258" s="215">
        <f t="shared" si="6"/>
        <v>0.29850746268656714</v>
      </c>
    </row>
    <row r="259" spans="1:6">
      <c r="A259" s="160">
        <f t="shared" si="7"/>
        <v>258</v>
      </c>
      <c r="B259" s="161" t="s">
        <v>52</v>
      </c>
      <c r="C259" s="172" t="s">
        <v>321</v>
      </c>
      <c r="D259" s="66">
        <v>211</v>
      </c>
      <c r="E259" s="214">
        <v>144</v>
      </c>
      <c r="F259" s="215">
        <f t="shared" ref="F259:F322" si="8">(D259-E259)/D259</f>
        <v>0.31753554502369669</v>
      </c>
    </row>
    <row r="260" spans="1:6">
      <c r="A260" s="160">
        <f t="shared" ref="A260:A323" si="9">1+A259</f>
        <v>259</v>
      </c>
      <c r="B260" s="161" t="s">
        <v>64</v>
      </c>
      <c r="C260" s="172" t="s">
        <v>1573</v>
      </c>
      <c r="D260" s="66">
        <v>22</v>
      </c>
      <c r="E260" s="214">
        <v>11</v>
      </c>
      <c r="F260" s="215">
        <f t="shared" si="8"/>
        <v>0.5</v>
      </c>
    </row>
    <row r="261" spans="1:6">
      <c r="A261" s="160">
        <f t="shared" si="9"/>
        <v>260</v>
      </c>
      <c r="B261" s="161" t="s">
        <v>52</v>
      </c>
      <c r="C261" s="172" t="s">
        <v>1574</v>
      </c>
      <c r="D261" s="66">
        <v>239</v>
      </c>
      <c r="E261" s="214">
        <v>159</v>
      </c>
      <c r="F261" s="215">
        <f t="shared" si="8"/>
        <v>0.33472803347280333</v>
      </c>
    </row>
    <row r="262" spans="1:6">
      <c r="A262" s="160">
        <f t="shared" si="9"/>
        <v>261</v>
      </c>
      <c r="B262" s="161" t="s">
        <v>58</v>
      </c>
      <c r="C262" s="172" t="s">
        <v>682</v>
      </c>
      <c r="D262" s="66">
        <v>37</v>
      </c>
      <c r="E262" s="214">
        <v>18</v>
      </c>
      <c r="F262" s="215">
        <f t="shared" si="8"/>
        <v>0.51351351351351349</v>
      </c>
    </row>
    <row r="263" spans="1:6">
      <c r="A263" s="160">
        <f t="shared" si="9"/>
        <v>262</v>
      </c>
      <c r="B263" s="161" t="s">
        <v>72</v>
      </c>
      <c r="C263" s="172" t="s">
        <v>1575</v>
      </c>
      <c r="D263" s="66">
        <v>13</v>
      </c>
      <c r="E263" s="214">
        <v>6</v>
      </c>
      <c r="F263" s="215">
        <f t="shared" si="8"/>
        <v>0.53846153846153844</v>
      </c>
    </row>
    <row r="264" spans="1:6">
      <c r="A264" s="160">
        <f t="shared" si="9"/>
        <v>263</v>
      </c>
      <c r="B264" s="161" t="s">
        <v>56</v>
      </c>
      <c r="C264" s="172" t="s">
        <v>868</v>
      </c>
      <c r="D264" s="66">
        <v>10</v>
      </c>
      <c r="E264" s="214">
        <v>4</v>
      </c>
      <c r="F264" s="215">
        <f t="shared" si="8"/>
        <v>0.6</v>
      </c>
    </row>
    <row r="265" spans="1:6">
      <c r="A265" s="160">
        <f t="shared" si="9"/>
        <v>264</v>
      </c>
      <c r="B265" s="161" t="s">
        <v>58</v>
      </c>
      <c r="C265" s="172" t="s">
        <v>1576</v>
      </c>
      <c r="D265" s="66">
        <v>42</v>
      </c>
      <c r="E265" s="214">
        <v>19</v>
      </c>
      <c r="F265" s="215">
        <f t="shared" si="8"/>
        <v>0.54761904761904767</v>
      </c>
    </row>
    <row r="266" spans="1:6">
      <c r="A266" s="160">
        <f t="shared" si="9"/>
        <v>265</v>
      </c>
      <c r="B266" s="161" t="s">
        <v>72</v>
      </c>
      <c r="C266" s="172" t="s">
        <v>1577</v>
      </c>
      <c r="D266" s="66">
        <v>343</v>
      </c>
      <c r="E266" s="214">
        <v>246</v>
      </c>
      <c r="F266" s="215">
        <f t="shared" si="8"/>
        <v>0.28279883381924198</v>
      </c>
    </row>
    <row r="267" spans="1:6">
      <c r="A267" s="160">
        <f t="shared" si="9"/>
        <v>266</v>
      </c>
      <c r="B267" s="161" t="s">
        <v>64</v>
      </c>
      <c r="C267" s="172" t="s">
        <v>232</v>
      </c>
      <c r="D267" s="66">
        <v>268</v>
      </c>
      <c r="E267" s="214">
        <v>177</v>
      </c>
      <c r="F267" s="215">
        <f t="shared" si="8"/>
        <v>0.33955223880597013</v>
      </c>
    </row>
    <row r="268" spans="1:6">
      <c r="A268" s="160">
        <f t="shared" si="9"/>
        <v>267</v>
      </c>
      <c r="B268" s="161" t="s">
        <v>61</v>
      </c>
      <c r="C268" s="172" t="s">
        <v>900</v>
      </c>
      <c r="D268" s="66">
        <v>14</v>
      </c>
      <c r="E268" s="214">
        <v>5</v>
      </c>
      <c r="F268" s="215">
        <f t="shared" si="8"/>
        <v>0.6428571428571429</v>
      </c>
    </row>
    <row r="269" spans="1:6">
      <c r="A269" s="160">
        <f t="shared" si="9"/>
        <v>268</v>
      </c>
      <c r="B269" s="161" t="s">
        <v>64</v>
      </c>
      <c r="C269" s="172" t="s">
        <v>615</v>
      </c>
      <c r="D269" s="66">
        <v>57</v>
      </c>
      <c r="E269" s="214">
        <v>51</v>
      </c>
      <c r="F269" s="215">
        <f t="shared" si="8"/>
        <v>0.10526315789473684</v>
      </c>
    </row>
    <row r="270" spans="1:6">
      <c r="A270" s="160">
        <f t="shared" si="9"/>
        <v>269</v>
      </c>
      <c r="B270" s="161" t="s">
        <v>52</v>
      </c>
      <c r="C270" s="172" t="s">
        <v>491</v>
      </c>
      <c r="D270" s="66">
        <v>116</v>
      </c>
      <c r="E270" s="214">
        <v>92</v>
      </c>
      <c r="F270" s="215">
        <f t="shared" si="8"/>
        <v>0.20689655172413793</v>
      </c>
    </row>
    <row r="271" spans="1:6">
      <c r="A271" s="160">
        <f t="shared" si="9"/>
        <v>270</v>
      </c>
      <c r="B271" s="161" t="s">
        <v>58</v>
      </c>
      <c r="C271" s="172" t="s">
        <v>1578</v>
      </c>
      <c r="D271" s="66">
        <v>211</v>
      </c>
      <c r="E271" s="214">
        <v>183</v>
      </c>
      <c r="F271" s="215">
        <f t="shared" si="8"/>
        <v>0.13270142180094788</v>
      </c>
    </row>
    <row r="272" spans="1:6">
      <c r="A272" s="160">
        <f t="shared" si="9"/>
        <v>271</v>
      </c>
      <c r="B272" s="161" t="s">
        <v>52</v>
      </c>
      <c r="C272" s="172" t="s">
        <v>117</v>
      </c>
      <c r="D272" s="66">
        <v>969</v>
      </c>
      <c r="E272" s="214">
        <v>527</v>
      </c>
      <c r="F272" s="215">
        <f t="shared" si="8"/>
        <v>0.45614035087719296</v>
      </c>
    </row>
    <row r="273" spans="1:6">
      <c r="A273" s="160">
        <f t="shared" si="9"/>
        <v>272</v>
      </c>
      <c r="B273" s="161" t="s">
        <v>58</v>
      </c>
      <c r="C273" s="172" t="s">
        <v>195</v>
      </c>
      <c r="D273" s="66">
        <v>402</v>
      </c>
      <c r="E273" s="214">
        <v>275</v>
      </c>
      <c r="F273" s="215">
        <f t="shared" si="8"/>
        <v>0.31592039800995025</v>
      </c>
    </row>
    <row r="274" spans="1:6">
      <c r="A274" s="160">
        <f t="shared" si="9"/>
        <v>273</v>
      </c>
      <c r="B274" s="161" t="s">
        <v>61</v>
      </c>
      <c r="C274" s="172" t="s">
        <v>484</v>
      </c>
      <c r="D274" s="66">
        <v>146</v>
      </c>
      <c r="E274" s="214">
        <v>92</v>
      </c>
      <c r="F274" s="215">
        <f t="shared" si="8"/>
        <v>0.36986301369863012</v>
      </c>
    </row>
    <row r="275" spans="1:6">
      <c r="A275" s="160">
        <f t="shared" si="9"/>
        <v>274</v>
      </c>
      <c r="B275" s="161" t="s">
        <v>72</v>
      </c>
      <c r="C275" s="172" t="s">
        <v>1579</v>
      </c>
      <c r="D275" s="66">
        <v>37</v>
      </c>
      <c r="E275" s="214">
        <v>20</v>
      </c>
      <c r="F275" s="215">
        <f t="shared" si="8"/>
        <v>0.45945945945945948</v>
      </c>
    </row>
    <row r="276" spans="1:6">
      <c r="A276" s="160">
        <f t="shared" si="9"/>
        <v>275</v>
      </c>
      <c r="B276" s="161" t="s">
        <v>72</v>
      </c>
      <c r="C276" s="172" t="s">
        <v>326</v>
      </c>
      <c r="D276" s="66">
        <v>179</v>
      </c>
      <c r="E276" s="214">
        <v>146</v>
      </c>
      <c r="F276" s="215">
        <f t="shared" si="8"/>
        <v>0.18435754189944134</v>
      </c>
    </row>
    <row r="277" spans="1:6">
      <c r="A277" s="160">
        <f t="shared" si="9"/>
        <v>276</v>
      </c>
      <c r="B277" s="161" t="s">
        <v>58</v>
      </c>
      <c r="C277" s="172" t="s">
        <v>829</v>
      </c>
      <c r="D277" s="66">
        <v>20</v>
      </c>
      <c r="E277" s="214">
        <v>16</v>
      </c>
      <c r="F277" s="215">
        <f t="shared" si="8"/>
        <v>0.2</v>
      </c>
    </row>
    <row r="278" spans="1:6">
      <c r="A278" s="160">
        <f t="shared" si="9"/>
        <v>277</v>
      </c>
      <c r="B278" s="161" t="s">
        <v>52</v>
      </c>
      <c r="C278" s="172" t="s">
        <v>1580</v>
      </c>
      <c r="D278" s="66">
        <v>51</v>
      </c>
      <c r="E278" s="214">
        <v>42</v>
      </c>
      <c r="F278" s="215">
        <f t="shared" si="8"/>
        <v>0.17647058823529413</v>
      </c>
    </row>
    <row r="279" spans="1:6">
      <c r="A279" s="160">
        <f t="shared" si="9"/>
        <v>278</v>
      </c>
      <c r="B279" s="161" t="s">
        <v>56</v>
      </c>
      <c r="C279" s="172" t="s">
        <v>529</v>
      </c>
      <c r="D279" s="66">
        <v>104</v>
      </c>
      <c r="E279" s="214">
        <v>87</v>
      </c>
      <c r="F279" s="215">
        <f t="shared" si="8"/>
        <v>0.16346153846153846</v>
      </c>
    </row>
    <row r="280" spans="1:6">
      <c r="A280" s="160">
        <f t="shared" si="9"/>
        <v>279</v>
      </c>
      <c r="B280" s="161" t="s">
        <v>58</v>
      </c>
      <c r="C280" s="172" t="s">
        <v>1581</v>
      </c>
      <c r="D280" s="66">
        <v>136</v>
      </c>
      <c r="E280" s="214">
        <v>84</v>
      </c>
      <c r="F280" s="215">
        <f t="shared" si="8"/>
        <v>0.38235294117647056</v>
      </c>
    </row>
    <row r="281" spans="1:6">
      <c r="A281" s="160">
        <f t="shared" si="9"/>
        <v>280</v>
      </c>
      <c r="B281" s="161" t="s">
        <v>58</v>
      </c>
      <c r="C281" s="172" t="s">
        <v>1582</v>
      </c>
      <c r="D281" s="66">
        <v>53</v>
      </c>
      <c r="E281" s="214">
        <v>27</v>
      </c>
      <c r="F281" s="215">
        <f t="shared" si="8"/>
        <v>0.49056603773584906</v>
      </c>
    </row>
    <row r="282" spans="1:6">
      <c r="A282" s="160">
        <f t="shared" si="9"/>
        <v>281</v>
      </c>
      <c r="B282" s="161" t="s">
        <v>72</v>
      </c>
      <c r="C282" s="172" t="s">
        <v>153</v>
      </c>
      <c r="D282" s="66">
        <v>565</v>
      </c>
      <c r="E282" s="214">
        <v>277</v>
      </c>
      <c r="F282" s="215">
        <f t="shared" si="8"/>
        <v>0.50973451327433628</v>
      </c>
    </row>
    <row r="283" spans="1:6">
      <c r="A283" s="160">
        <f t="shared" si="9"/>
        <v>282</v>
      </c>
      <c r="B283" s="161" t="s">
        <v>72</v>
      </c>
      <c r="C283" s="172" t="s">
        <v>780</v>
      </c>
      <c r="D283" s="66">
        <v>22</v>
      </c>
      <c r="E283" s="214">
        <v>7</v>
      </c>
      <c r="F283" s="215">
        <f t="shared" si="8"/>
        <v>0.68181818181818177</v>
      </c>
    </row>
    <row r="284" spans="1:6">
      <c r="A284" s="160">
        <f t="shared" si="9"/>
        <v>283</v>
      </c>
      <c r="B284" s="161" t="s">
        <v>58</v>
      </c>
      <c r="C284" s="172" t="s">
        <v>492</v>
      </c>
      <c r="D284" s="66">
        <v>75</v>
      </c>
      <c r="E284" s="214">
        <v>55</v>
      </c>
      <c r="F284" s="215">
        <f t="shared" si="8"/>
        <v>0.26666666666666666</v>
      </c>
    </row>
    <row r="285" spans="1:6">
      <c r="A285" s="160">
        <f t="shared" si="9"/>
        <v>284</v>
      </c>
      <c r="B285" s="161" t="s">
        <v>917</v>
      </c>
      <c r="C285" s="172" t="s">
        <v>1583</v>
      </c>
      <c r="D285" s="66">
        <v>57</v>
      </c>
      <c r="E285" s="214">
        <v>32</v>
      </c>
      <c r="F285" s="215">
        <f t="shared" si="8"/>
        <v>0.43859649122807015</v>
      </c>
    </row>
    <row r="286" spans="1:6">
      <c r="A286" s="160">
        <f t="shared" si="9"/>
        <v>285</v>
      </c>
      <c r="B286" s="161" t="s">
        <v>917</v>
      </c>
      <c r="C286" s="172" t="s">
        <v>746</v>
      </c>
      <c r="D286" s="66">
        <v>43</v>
      </c>
      <c r="E286" s="214">
        <v>26</v>
      </c>
      <c r="F286" s="215">
        <f t="shared" si="8"/>
        <v>0.39534883720930231</v>
      </c>
    </row>
    <row r="287" spans="1:6">
      <c r="A287" s="160">
        <f t="shared" si="9"/>
        <v>286</v>
      </c>
      <c r="B287" s="161" t="s">
        <v>52</v>
      </c>
      <c r="C287" s="172" t="s">
        <v>1584</v>
      </c>
      <c r="D287" s="66">
        <v>239</v>
      </c>
      <c r="E287" s="214">
        <v>103</v>
      </c>
      <c r="F287" s="215">
        <f t="shared" si="8"/>
        <v>0.56903765690376573</v>
      </c>
    </row>
    <row r="288" spans="1:6">
      <c r="A288" s="160">
        <f t="shared" si="9"/>
        <v>287</v>
      </c>
      <c r="B288" s="161" t="s">
        <v>64</v>
      </c>
      <c r="C288" s="172" t="s">
        <v>655</v>
      </c>
      <c r="D288" s="66">
        <v>42</v>
      </c>
      <c r="E288" s="214">
        <v>32</v>
      </c>
      <c r="F288" s="215">
        <f t="shared" si="8"/>
        <v>0.23809523809523808</v>
      </c>
    </row>
    <row r="289" spans="1:6">
      <c r="A289" s="160">
        <f t="shared" si="9"/>
        <v>288</v>
      </c>
      <c r="B289" s="161" t="s">
        <v>64</v>
      </c>
      <c r="C289" s="172" t="s">
        <v>610</v>
      </c>
      <c r="D289" s="66">
        <v>57</v>
      </c>
      <c r="E289" s="214">
        <v>38</v>
      </c>
      <c r="F289" s="215">
        <f t="shared" si="8"/>
        <v>0.33333333333333331</v>
      </c>
    </row>
    <row r="290" spans="1:6">
      <c r="A290" s="160">
        <f t="shared" si="9"/>
        <v>289</v>
      </c>
      <c r="B290" s="161" t="s">
        <v>58</v>
      </c>
      <c r="C290" s="172" t="s">
        <v>501</v>
      </c>
      <c r="D290" s="66">
        <v>74</v>
      </c>
      <c r="E290" s="214">
        <v>58</v>
      </c>
      <c r="F290" s="215">
        <f t="shared" si="8"/>
        <v>0.21621621621621623</v>
      </c>
    </row>
    <row r="291" spans="1:6">
      <c r="A291" s="160">
        <f t="shared" si="9"/>
        <v>290</v>
      </c>
      <c r="B291" s="161" t="s">
        <v>52</v>
      </c>
      <c r="C291" s="172" t="s">
        <v>354</v>
      </c>
      <c r="D291" s="66">
        <v>131</v>
      </c>
      <c r="E291" s="214">
        <v>68</v>
      </c>
      <c r="F291" s="215">
        <f t="shared" si="8"/>
        <v>0.48091603053435117</v>
      </c>
    </row>
    <row r="292" spans="1:6">
      <c r="A292" s="160">
        <f t="shared" si="9"/>
        <v>291</v>
      </c>
      <c r="B292" s="161" t="s">
        <v>72</v>
      </c>
      <c r="C292" s="172" t="s">
        <v>95</v>
      </c>
      <c r="D292" s="140">
        <v>1425</v>
      </c>
      <c r="E292" s="214">
        <v>910</v>
      </c>
      <c r="F292" s="215">
        <f t="shared" si="8"/>
        <v>0.36140350877192984</v>
      </c>
    </row>
    <row r="293" spans="1:6">
      <c r="A293" s="160">
        <f t="shared" si="9"/>
        <v>292</v>
      </c>
      <c r="B293" s="161" t="s">
        <v>79</v>
      </c>
      <c r="C293" s="172" t="s">
        <v>473</v>
      </c>
      <c r="D293" s="66">
        <v>99</v>
      </c>
      <c r="E293" s="214">
        <v>59</v>
      </c>
      <c r="F293" s="215">
        <f t="shared" si="8"/>
        <v>0.40404040404040403</v>
      </c>
    </row>
    <row r="294" spans="1:6">
      <c r="A294" s="160">
        <f t="shared" si="9"/>
        <v>293</v>
      </c>
      <c r="B294" s="161" t="s">
        <v>72</v>
      </c>
      <c r="C294" s="172" t="s">
        <v>413</v>
      </c>
      <c r="D294" s="66">
        <v>92</v>
      </c>
      <c r="E294" s="214">
        <v>54</v>
      </c>
      <c r="F294" s="215">
        <f t="shared" si="8"/>
        <v>0.41304347826086957</v>
      </c>
    </row>
    <row r="295" spans="1:6">
      <c r="A295" s="160">
        <f t="shared" si="9"/>
        <v>294</v>
      </c>
      <c r="B295" s="161" t="s">
        <v>52</v>
      </c>
      <c r="C295" s="172" t="s">
        <v>676</v>
      </c>
      <c r="D295" s="66">
        <v>76</v>
      </c>
      <c r="E295" s="214">
        <v>44</v>
      </c>
      <c r="F295" s="215">
        <f t="shared" si="8"/>
        <v>0.42105263157894735</v>
      </c>
    </row>
    <row r="296" spans="1:6">
      <c r="A296" s="160">
        <f t="shared" si="9"/>
        <v>295</v>
      </c>
      <c r="B296" s="161" t="s">
        <v>917</v>
      </c>
      <c r="C296" s="172" t="s">
        <v>1585</v>
      </c>
      <c r="D296" s="66">
        <v>75</v>
      </c>
      <c r="E296" s="214">
        <v>68</v>
      </c>
      <c r="F296" s="215">
        <f t="shared" si="8"/>
        <v>9.3333333333333338E-2</v>
      </c>
    </row>
    <row r="297" spans="1:6">
      <c r="A297" s="160">
        <f t="shared" si="9"/>
        <v>296</v>
      </c>
      <c r="B297" s="161" t="s">
        <v>61</v>
      </c>
      <c r="C297" s="172" t="s">
        <v>869</v>
      </c>
      <c r="D297" s="66">
        <v>20</v>
      </c>
      <c r="E297" s="214">
        <v>5</v>
      </c>
      <c r="F297" s="215">
        <f t="shared" si="8"/>
        <v>0.75</v>
      </c>
    </row>
    <row r="298" spans="1:6">
      <c r="A298" s="160">
        <f t="shared" si="9"/>
        <v>297</v>
      </c>
      <c r="B298" s="161" t="s">
        <v>61</v>
      </c>
      <c r="C298" s="172" t="s">
        <v>1586</v>
      </c>
      <c r="D298" s="66">
        <v>161</v>
      </c>
      <c r="E298" s="214">
        <v>112</v>
      </c>
      <c r="F298" s="215">
        <f t="shared" si="8"/>
        <v>0.30434782608695654</v>
      </c>
    </row>
    <row r="299" spans="1:6">
      <c r="A299" s="160">
        <f t="shared" si="9"/>
        <v>298</v>
      </c>
      <c r="B299" s="161" t="s">
        <v>917</v>
      </c>
      <c r="C299" s="172" t="s">
        <v>1587</v>
      </c>
      <c r="D299" s="66">
        <v>63</v>
      </c>
      <c r="E299" s="214">
        <v>27</v>
      </c>
      <c r="F299" s="215">
        <f t="shared" si="8"/>
        <v>0.5714285714285714</v>
      </c>
    </row>
    <row r="300" spans="1:6">
      <c r="A300" s="160">
        <f t="shared" si="9"/>
        <v>299</v>
      </c>
      <c r="B300" s="161" t="s">
        <v>917</v>
      </c>
      <c r="C300" s="172" t="s">
        <v>616</v>
      </c>
      <c r="D300" s="66">
        <v>51</v>
      </c>
      <c r="E300" s="214">
        <v>43</v>
      </c>
      <c r="F300" s="215">
        <f t="shared" si="8"/>
        <v>0.15686274509803921</v>
      </c>
    </row>
    <row r="301" spans="1:6">
      <c r="A301" s="160">
        <f t="shared" si="9"/>
        <v>300</v>
      </c>
      <c r="B301" s="161" t="s">
        <v>64</v>
      </c>
      <c r="C301" s="172" t="s">
        <v>1588</v>
      </c>
      <c r="D301" s="66">
        <v>91</v>
      </c>
      <c r="E301" s="214">
        <v>49</v>
      </c>
      <c r="F301" s="215">
        <f t="shared" si="8"/>
        <v>0.46153846153846156</v>
      </c>
    </row>
    <row r="302" spans="1:6">
      <c r="A302" s="160">
        <f t="shared" si="9"/>
        <v>301</v>
      </c>
      <c r="B302" s="161" t="s">
        <v>64</v>
      </c>
      <c r="C302" s="172" t="s">
        <v>846</v>
      </c>
      <c r="D302" s="66">
        <v>12</v>
      </c>
      <c r="E302" s="214">
        <v>4</v>
      </c>
      <c r="F302" s="215">
        <f t="shared" si="8"/>
        <v>0.66666666666666663</v>
      </c>
    </row>
    <row r="303" spans="1:6">
      <c r="A303" s="160">
        <f t="shared" si="9"/>
        <v>302</v>
      </c>
      <c r="B303" s="161" t="s">
        <v>56</v>
      </c>
      <c r="C303" s="172" t="s">
        <v>334</v>
      </c>
      <c r="D303" s="66">
        <v>190</v>
      </c>
      <c r="E303" s="214">
        <v>138</v>
      </c>
      <c r="F303" s="215">
        <f t="shared" si="8"/>
        <v>0.27368421052631581</v>
      </c>
    </row>
    <row r="304" spans="1:6">
      <c r="A304" s="160">
        <f t="shared" si="9"/>
        <v>303</v>
      </c>
      <c r="B304" s="161" t="s">
        <v>917</v>
      </c>
      <c r="C304" s="172" t="s">
        <v>539</v>
      </c>
      <c r="D304" s="66">
        <v>68</v>
      </c>
      <c r="E304" s="214">
        <v>34</v>
      </c>
      <c r="F304" s="215">
        <f t="shared" si="8"/>
        <v>0.5</v>
      </c>
    </row>
    <row r="305" spans="1:6">
      <c r="A305" s="160">
        <f t="shared" si="9"/>
        <v>304</v>
      </c>
      <c r="B305" s="161" t="s">
        <v>61</v>
      </c>
      <c r="C305" s="172" t="s">
        <v>858</v>
      </c>
      <c r="D305" s="66">
        <v>11</v>
      </c>
      <c r="E305" s="214">
        <v>8</v>
      </c>
      <c r="F305" s="215">
        <f t="shared" si="8"/>
        <v>0.27272727272727271</v>
      </c>
    </row>
    <row r="306" spans="1:6">
      <c r="A306" s="160">
        <f t="shared" si="9"/>
        <v>305</v>
      </c>
      <c r="B306" s="161" t="s">
        <v>56</v>
      </c>
      <c r="C306" s="172" t="s">
        <v>130</v>
      </c>
      <c r="D306" s="66">
        <v>815</v>
      </c>
      <c r="E306" s="214">
        <v>469</v>
      </c>
      <c r="F306" s="215">
        <f t="shared" si="8"/>
        <v>0.42453987730061349</v>
      </c>
    </row>
    <row r="307" spans="1:6">
      <c r="A307" s="160">
        <f t="shared" si="9"/>
        <v>306</v>
      </c>
      <c r="B307" s="161" t="s">
        <v>52</v>
      </c>
      <c r="C307" s="172" t="s">
        <v>1589</v>
      </c>
      <c r="D307" s="66">
        <v>89</v>
      </c>
      <c r="E307" s="214">
        <v>41</v>
      </c>
      <c r="F307" s="215">
        <f t="shared" si="8"/>
        <v>0.5393258426966292</v>
      </c>
    </row>
    <row r="308" spans="1:6">
      <c r="A308" s="160">
        <f t="shared" si="9"/>
        <v>307</v>
      </c>
      <c r="B308" s="161" t="s">
        <v>64</v>
      </c>
      <c r="C308" s="172" t="s">
        <v>1590</v>
      </c>
      <c r="D308" s="66">
        <v>85</v>
      </c>
      <c r="E308" s="214">
        <v>66</v>
      </c>
      <c r="F308" s="215">
        <f t="shared" si="8"/>
        <v>0.22352941176470589</v>
      </c>
    </row>
    <row r="309" spans="1:6">
      <c r="A309" s="160">
        <f t="shared" si="9"/>
        <v>308</v>
      </c>
      <c r="B309" s="161" t="s">
        <v>61</v>
      </c>
      <c r="C309" s="172" t="s">
        <v>735</v>
      </c>
      <c r="D309" s="66">
        <v>25</v>
      </c>
      <c r="E309" s="214">
        <v>17</v>
      </c>
      <c r="F309" s="215">
        <f t="shared" si="8"/>
        <v>0.32</v>
      </c>
    </row>
    <row r="310" spans="1:6">
      <c r="A310" s="160">
        <f t="shared" si="9"/>
        <v>309</v>
      </c>
      <c r="B310" s="161" t="s">
        <v>61</v>
      </c>
      <c r="C310" s="172" t="s">
        <v>1591</v>
      </c>
      <c r="D310" s="66">
        <v>12</v>
      </c>
      <c r="E310" s="214">
        <v>5</v>
      </c>
      <c r="F310" s="215">
        <f t="shared" si="8"/>
        <v>0.58333333333333337</v>
      </c>
    </row>
    <row r="311" spans="1:6">
      <c r="A311" s="160">
        <f t="shared" si="9"/>
        <v>310</v>
      </c>
      <c r="B311" s="161" t="s">
        <v>64</v>
      </c>
      <c r="C311" s="172" t="s">
        <v>454</v>
      </c>
      <c r="D311" s="66">
        <v>87</v>
      </c>
      <c r="E311" s="214">
        <v>56</v>
      </c>
      <c r="F311" s="215">
        <f t="shared" si="8"/>
        <v>0.35632183908045978</v>
      </c>
    </row>
    <row r="312" spans="1:6">
      <c r="A312" s="160">
        <f t="shared" si="9"/>
        <v>311</v>
      </c>
      <c r="B312" s="161" t="s">
        <v>58</v>
      </c>
      <c r="C312" s="172" t="s">
        <v>1592</v>
      </c>
      <c r="D312" s="66">
        <v>83</v>
      </c>
      <c r="E312" s="214">
        <v>48</v>
      </c>
      <c r="F312" s="215">
        <f t="shared" si="8"/>
        <v>0.42168674698795183</v>
      </c>
    </row>
    <row r="313" spans="1:6">
      <c r="A313" s="160">
        <f t="shared" si="9"/>
        <v>312</v>
      </c>
      <c r="B313" s="161" t="s">
        <v>72</v>
      </c>
      <c r="C313" s="172" t="s">
        <v>1593</v>
      </c>
      <c r="D313" s="66">
        <v>116</v>
      </c>
      <c r="E313" s="214">
        <v>74</v>
      </c>
      <c r="F313" s="215">
        <f t="shared" si="8"/>
        <v>0.36206896551724138</v>
      </c>
    </row>
    <row r="314" spans="1:6">
      <c r="A314" s="160">
        <f t="shared" si="9"/>
        <v>313</v>
      </c>
      <c r="B314" s="161" t="s">
        <v>64</v>
      </c>
      <c r="C314" s="172" t="s">
        <v>669</v>
      </c>
      <c r="D314" s="66">
        <v>45</v>
      </c>
      <c r="E314" s="214">
        <v>34</v>
      </c>
      <c r="F314" s="215">
        <f t="shared" si="8"/>
        <v>0.24444444444444444</v>
      </c>
    </row>
    <row r="315" spans="1:6">
      <c r="A315" s="160">
        <f t="shared" si="9"/>
        <v>314</v>
      </c>
      <c r="B315" s="161" t="s">
        <v>917</v>
      </c>
      <c r="C315" s="172" t="s">
        <v>312</v>
      </c>
      <c r="D315" s="66">
        <v>170</v>
      </c>
      <c r="E315" s="214">
        <v>111</v>
      </c>
      <c r="F315" s="215">
        <f t="shared" si="8"/>
        <v>0.34705882352941175</v>
      </c>
    </row>
    <row r="316" spans="1:6">
      <c r="A316" s="160">
        <f t="shared" si="9"/>
        <v>315</v>
      </c>
      <c r="B316" s="161" t="s">
        <v>64</v>
      </c>
      <c r="C316" s="172" t="s">
        <v>65</v>
      </c>
      <c r="D316" s="140">
        <v>5251</v>
      </c>
      <c r="E316" s="214">
        <v>2587</v>
      </c>
      <c r="F316" s="215">
        <f t="shared" si="8"/>
        <v>0.50733193677394783</v>
      </c>
    </row>
    <row r="317" spans="1:6">
      <c r="A317" s="160">
        <f t="shared" si="9"/>
        <v>316</v>
      </c>
      <c r="B317" s="161" t="s">
        <v>61</v>
      </c>
      <c r="C317" s="172" t="s">
        <v>1594</v>
      </c>
      <c r="D317" s="66">
        <v>98</v>
      </c>
      <c r="E317" s="214">
        <v>78</v>
      </c>
      <c r="F317" s="215">
        <f t="shared" si="8"/>
        <v>0.20408163265306123</v>
      </c>
    </row>
    <row r="318" spans="1:6">
      <c r="A318" s="160">
        <f t="shared" si="9"/>
        <v>317</v>
      </c>
      <c r="B318" s="161" t="s">
        <v>56</v>
      </c>
      <c r="C318" s="172" t="s">
        <v>781</v>
      </c>
      <c r="D318" s="66">
        <v>40</v>
      </c>
      <c r="E318" s="214">
        <v>23</v>
      </c>
      <c r="F318" s="215">
        <f t="shared" si="8"/>
        <v>0.42499999999999999</v>
      </c>
    </row>
    <row r="319" spans="1:6">
      <c r="A319" s="160">
        <f t="shared" si="9"/>
        <v>318</v>
      </c>
      <c r="B319" s="161" t="s">
        <v>64</v>
      </c>
      <c r="C319" s="172" t="s">
        <v>1595</v>
      </c>
      <c r="D319" s="66">
        <v>324</v>
      </c>
      <c r="E319" s="214">
        <v>224</v>
      </c>
      <c r="F319" s="215">
        <f t="shared" si="8"/>
        <v>0.30864197530864196</v>
      </c>
    </row>
    <row r="320" spans="1:6">
      <c r="A320" s="160">
        <f t="shared" si="9"/>
        <v>319</v>
      </c>
      <c r="B320" s="161" t="s">
        <v>72</v>
      </c>
      <c r="C320" s="172" t="s">
        <v>1596</v>
      </c>
      <c r="D320" s="66">
        <v>178</v>
      </c>
      <c r="E320" s="214">
        <v>131</v>
      </c>
      <c r="F320" s="215">
        <f t="shared" si="8"/>
        <v>0.2640449438202247</v>
      </c>
    </row>
    <row r="321" spans="1:6">
      <c r="A321" s="160">
        <f t="shared" si="9"/>
        <v>320</v>
      </c>
      <c r="B321" s="161" t="s">
        <v>58</v>
      </c>
      <c r="C321" s="172" t="s">
        <v>496</v>
      </c>
      <c r="D321" s="66">
        <v>87</v>
      </c>
      <c r="E321" s="214">
        <v>70</v>
      </c>
      <c r="F321" s="215">
        <f t="shared" si="8"/>
        <v>0.19540229885057472</v>
      </c>
    </row>
    <row r="322" spans="1:6">
      <c r="A322" s="160">
        <f t="shared" si="9"/>
        <v>321</v>
      </c>
      <c r="B322" s="161" t="s">
        <v>61</v>
      </c>
      <c r="C322" s="172" t="s">
        <v>859</v>
      </c>
      <c r="D322" s="66">
        <v>21</v>
      </c>
      <c r="E322" s="214">
        <v>6</v>
      </c>
      <c r="F322" s="215">
        <f t="shared" si="8"/>
        <v>0.7142857142857143</v>
      </c>
    </row>
    <row r="323" spans="1:6">
      <c r="A323" s="160">
        <f t="shared" si="9"/>
        <v>322</v>
      </c>
      <c r="B323" s="161" t="s">
        <v>72</v>
      </c>
      <c r="C323" s="172" t="s">
        <v>1597</v>
      </c>
      <c r="D323" s="66">
        <v>297</v>
      </c>
      <c r="E323" s="214">
        <v>212</v>
      </c>
      <c r="F323" s="215">
        <f t="shared" ref="F323:F386" si="10">(D323-E323)/D323</f>
        <v>0.28619528619528617</v>
      </c>
    </row>
    <row r="324" spans="1:6">
      <c r="A324" s="160">
        <f t="shared" ref="A324:A387" si="11">1+A323</f>
        <v>323</v>
      </c>
      <c r="B324" s="161" t="s">
        <v>58</v>
      </c>
      <c r="C324" s="172" t="s">
        <v>374</v>
      </c>
      <c r="D324" s="66">
        <v>146</v>
      </c>
      <c r="E324" s="214">
        <v>87</v>
      </c>
      <c r="F324" s="215">
        <f t="shared" si="10"/>
        <v>0.4041095890410959</v>
      </c>
    </row>
    <row r="325" spans="1:6">
      <c r="A325" s="160">
        <f t="shared" si="11"/>
        <v>324</v>
      </c>
      <c r="B325" s="161" t="s">
        <v>58</v>
      </c>
      <c r="C325" s="172" t="s">
        <v>1598</v>
      </c>
      <c r="D325" s="66">
        <v>40</v>
      </c>
      <c r="E325" s="214">
        <v>18</v>
      </c>
      <c r="F325" s="215">
        <f t="shared" si="10"/>
        <v>0.55000000000000004</v>
      </c>
    </row>
    <row r="326" spans="1:6">
      <c r="A326" s="160">
        <f t="shared" si="11"/>
        <v>325</v>
      </c>
      <c r="B326" s="161" t="s">
        <v>79</v>
      </c>
      <c r="C326" s="172" t="s">
        <v>625</v>
      </c>
      <c r="D326" s="66">
        <v>64</v>
      </c>
      <c r="E326" s="214">
        <v>41</v>
      </c>
      <c r="F326" s="215">
        <f t="shared" si="10"/>
        <v>0.359375</v>
      </c>
    </row>
    <row r="327" spans="1:6">
      <c r="A327" s="160">
        <f t="shared" si="11"/>
        <v>326</v>
      </c>
      <c r="B327" s="161" t="s">
        <v>72</v>
      </c>
      <c r="C327" s="172" t="s">
        <v>1599</v>
      </c>
      <c r="D327" s="66">
        <v>603</v>
      </c>
      <c r="E327" s="214">
        <v>325</v>
      </c>
      <c r="F327" s="215">
        <f t="shared" si="10"/>
        <v>0.46102819237147596</v>
      </c>
    </row>
    <row r="328" spans="1:6">
      <c r="A328" s="160">
        <f t="shared" si="11"/>
        <v>327</v>
      </c>
      <c r="B328" s="161" t="s">
        <v>58</v>
      </c>
      <c r="C328" s="172" t="s">
        <v>396</v>
      </c>
      <c r="D328" s="66">
        <v>118</v>
      </c>
      <c r="E328" s="214">
        <v>90</v>
      </c>
      <c r="F328" s="215">
        <f t="shared" si="10"/>
        <v>0.23728813559322035</v>
      </c>
    </row>
    <row r="329" spans="1:6">
      <c r="A329" s="160">
        <f t="shared" si="11"/>
        <v>328</v>
      </c>
      <c r="B329" s="161" t="s">
        <v>56</v>
      </c>
      <c r="C329" s="172" t="s">
        <v>1600</v>
      </c>
      <c r="D329" s="66">
        <v>74</v>
      </c>
      <c r="E329" s="214">
        <v>55</v>
      </c>
      <c r="F329" s="215">
        <f t="shared" si="10"/>
        <v>0.25675675675675674</v>
      </c>
    </row>
    <row r="330" spans="1:6">
      <c r="A330" s="160">
        <f t="shared" si="11"/>
        <v>329</v>
      </c>
      <c r="B330" s="161" t="s">
        <v>58</v>
      </c>
      <c r="C330" s="172" t="s">
        <v>677</v>
      </c>
      <c r="D330" s="66">
        <v>59</v>
      </c>
      <c r="E330" s="214">
        <v>38</v>
      </c>
      <c r="F330" s="215">
        <f t="shared" si="10"/>
        <v>0.3559322033898305</v>
      </c>
    </row>
    <row r="331" spans="1:6">
      <c r="A331" s="160">
        <f t="shared" si="11"/>
        <v>330</v>
      </c>
      <c r="B331" s="161" t="s">
        <v>56</v>
      </c>
      <c r="C331" s="172" t="s">
        <v>1601</v>
      </c>
      <c r="D331" s="66">
        <v>58</v>
      </c>
      <c r="E331" s="214">
        <v>40</v>
      </c>
      <c r="F331" s="215">
        <f t="shared" si="10"/>
        <v>0.31034482758620691</v>
      </c>
    </row>
    <row r="332" spans="1:6">
      <c r="A332" s="160">
        <f t="shared" si="11"/>
        <v>331</v>
      </c>
      <c r="B332" s="161" t="s">
        <v>72</v>
      </c>
      <c r="C332" s="172" t="s">
        <v>478</v>
      </c>
      <c r="D332" s="66">
        <v>82</v>
      </c>
      <c r="E332" s="214">
        <v>71</v>
      </c>
      <c r="F332" s="215">
        <f t="shared" si="10"/>
        <v>0.13414634146341464</v>
      </c>
    </row>
    <row r="333" spans="1:6">
      <c r="A333" s="160">
        <f t="shared" si="11"/>
        <v>332</v>
      </c>
      <c r="B333" s="161" t="s">
        <v>64</v>
      </c>
      <c r="C333" s="172" t="s">
        <v>551</v>
      </c>
      <c r="D333" s="66">
        <v>77</v>
      </c>
      <c r="E333" s="214">
        <v>38</v>
      </c>
      <c r="F333" s="215">
        <f t="shared" si="10"/>
        <v>0.50649350649350644</v>
      </c>
    </row>
    <row r="334" spans="1:6">
      <c r="A334" s="160">
        <f t="shared" si="11"/>
        <v>333</v>
      </c>
      <c r="B334" s="161" t="s">
        <v>58</v>
      </c>
      <c r="C334" s="172" t="s">
        <v>678</v>
      </c>
      <c r="D334" s="66">
        <v>44</v>
      </c>
      <c r="E334" s="214">
        <v>31</v>
      </c>
      <c r="F334" s="215">
        <f t="shared" si="10"/>
        <v>0.29545454545454547</v>
      </c>
    </row>
    <row r="335" spans="1:6">
      <c r="A335" s="160">
        <f t="shared" si="11"/>
        <v>334</v>
      </c>
      <c r="B335" s="161" t="s">
        <v>56</v>
      </c>
      <c r="C335" s="172" t="s">
        <v>1602</v>
      </c>
      <c r="D335" s="66">
        <v>391</v>
      </c>
      <c r="E335" s="214">
        <v>214</v>
      </c>
      <c r="F335" s="215">
        <f t="shared" si="10"/>
        <v>0.45268542199488493</v>
      </c>
    </row>
    <row r="336" spans="1:6">
      <c r="A336" s="160">
        <f t="shared" si="11"/>
        <v>335</v>
      </c>
      <c r="B336" s="161" t="s">
        <v>61</v>
      </c>
      <c r="C336" s="172" t="s">
        <v>1603</v>
      </c>
      <c r="D336" s="66">
        <v>74</v>
      </c>
      <c r="E336" s="214">
        <v>41</v>
      </c>
      <c r="F336" s="215">
        <f t="shared" si="10"/>
        <v>0.44594594594594594</v>
      </c>
    </row>
    <row r="337" spans="1:6">
      <c r="A337" s="160">
        <f t="shared" si="11"/>
        <v>336</v>
      </c>
      <c r="B337" s="161" t="s">
        <v>61</v>
      </c>
      <c r="C337" s="172" t="s">
        <v>815</v>
      </c>
      <c r="D337" s="66">
        <v>17</v>
      </c>
      <c r="E337" s="214">
        <v>9</v>
      </c>
      <c r="F337" s="215">
        <f t="shared" si="10"/>
        <v>0.47058823529411764</v>
      </c>
    </row>
    <row r="338" spans="1:6">
      <c r="A338" s="160">
        <f t="shared" si="11"/>
        <v>337</v>
      </c>
      <c r="B338" s="161" t="s">
        <v>72</v>
      </c>
      <c r="C338" s="172" t="s">
        <v>720</v>
      </c>
      <c r="D338" s="66">
        <v>66</v>
      </c>
      <c r="E338" s="214">
        <v>63</v>
      </c>
      <c r="F338" s="215">
        <f t="shared" si="10"/>
        <v>4.5454545454545456E-2</v>
      </c>
    </row>
    <row r="339" spans="1:6">
      <c r="A339" s="160">
        <f t="shared" si="11"/>
        <v>338</v>
      </c>
      <c r="B339" s="161" t="s">
        <v>52</v>
      </c>
      <c r="C339" s="172" t="s">
        <v>1604</v>
      </c>
      <c r="D339" s="140">
        <v>2944</v>
      </c>
      <c r="E339" s="214">
        <v>1364</v>
      </c>
      <c r="F339" s="215">
        <f t="shared" si="10"/>
        <v>0.53668478260869568</v>
      </c>
    </row>
    <row r="340" spans="1:6">
      <c r="A340" s="160">
        <f t="shared" si="11"/>
        <v>339</v>
      </c>
      <c r="B340" s="161" t="s">
        <v>72</v>
      </c>
      <c r="C340" s="172" t="s">
        <v>1605</v>
      </c>
      <c r="D340" s="66">
        <v>39</v>
      </c>
      <c r="E340" s="214">
        <v>29</v>
      </c>
      <c r="F340" s="215">
        <f t="shared" si="10"/>
        <v>0.25641025641025639</v>
      </c>
    </row>
    <row r="341" spans="1:6">
      <c r="A341" s="160">
        <f t="shared" si="11"/>
        <v>340</v>
      </c>
      <c r="B341" s="161" t="s">
        <v>72</v>
      </c>
      <c r="C341" s="172" t="s">
        <v>736</v>
      </c>
      <c r="D341" s="66">
        <v>32</v>
      </c>
      <c r="E341" s="214">
        <v>16</v>
      </c>
      <c r="F341" s="215">
        <f t="shared" si="10"/>
        <v>0.5</v>
      </c>
    </row>
    <row r="342" spans="1:6">
      <c r="A342" s="160">
        <f t="shared" si="11"/>
        <v>341</v>
      </c>
      <c r="B342" s="161" t="s">
        <v>61</v>
      </c>
      <c r="C342" s="172" t="s">
        <v>1606</v>
      </c>
      <c r="D342" s="66">
        <v>23</v>
      </c>
      <c r="E342" s="214">
        <v>13</v>
      </c>
      <c r="F342" s="215">
        <f t="shared" si="10"/>
        <v>0.43478260869565216</v>
      </c>
    </row>
    <row r="343" spans="1:6">
      <c r="A343" s="160">
        <f t="shared" si="11"/>
        <v>342</v>
      </c>
      <c r="B343" s="161" t="s">
        <v>52</v>
      </c>
      <c r="C343" s="172" t="s">
        <v>1607</v>
      </c>
      <c r="D343" s="66">
        <v>861</v>
      </c>
      <c r="E343" s="214">
        <v>447</v>
      </c>
      <c r="F343" s="215">
        <f t="shared" si="10"/>
        <v>0.4808362369337979</v>
      </c>
    </row>
    <row r="344" spans="1:6">
      <c r="A344" s="160">
        <f t="shared" si="11"/>
        <v>343</v>
      </c>
      <c r="B344" s="161" t="s">
        <v>52</v>
      </c>
      <c r="C344" s="172" t="s">
        <v>353</v>
      </c>
      <c r="D344" s="66">
        <v>137</v>
      </c>
      <c r="E344" s="214">
        <v>123</v>
      </c>
      <c r="F344" s="215">
        <f t="shared" si="10"/>
        <v>0.10218978102189781</v>
      </c>
    </row>
    <row r="345" spans="1:6">
      <c r="A345" s="160">
        <f t="shared" si="11"/>
        <v>344</v>
      </c>
      <c r="B345" s="161" t="s">
        <v>72</v>
      </c>
      <c r="C345" s="172" t="s">
        <v>423</v>
      </c>
      <c r="D345" s="66">
        <v>119</v>
      </c>
      <c r="E345" s="214">
        <v>91</v>
      </c>
      <c r="F345" s="215">
        <f t="shared" si="10"/>
        <v>0.23529411764705882</v>
      </c>
    </row>
    <row r="346" spans="1:6">
      <c r="A346" s="160">
        <f t="shared" si="11"/>
        <v>345</v>
      </c>
      <c r="B346" s="161" t="s">
        <v>72</v>
      </c>
      <c r="C346" s="172" t="s">
        <v>684</v>
      </c>
      <c r="D346" s="66">
        <v>70</v>
      </c>
      <c r="E346" s="214">
        <v>56</v>
      </c>
      <c r="F346" s="215">
        <f t="shared" si="10"/>
        <v>0.2</v>
      </c>
    </row>
    <row r="347" spans="1:6">
      <c r="A347" s="160">
        <f t="shared" si="11"/>
        <v>346</v>
      </c>
      <c r="B347" s="161" t="s">
        <v>72</v>
      </c>
      <c r="C347" s="172" t="s">
        <v>1608</v>
      </c>
      <c r="D347" s="66">
        <v>225</v>
      </c>
      <c r="E347" s="214">
        <v>140</v>
      </c>
      <c r="F347" s="215">
        <f t="shared" si="10"/>
        <v>0.37777777777777777</v>
      </c>
    </row>
    <row r="348" spans="1:6">
      <c r="A348" s="160">
        <f t="shared" si="11"/>
        <v>347</v>
      </c>
      <c r="B348" s="161" t="s">
        <v>64</v>
      </c>
      <c r="C348" s="172" t="s">
        <v>1609</v>
      </c>
      <c r="D348" s="66">
        <v>35</v>
      </c>
      <c r="E348" s="214">
        <v>26</v>
      </c>
      <c r="F348" s="215">
        <f t="shared" si="10"/>
        <v>0.25714285714285712</v>
      </c>
    </row>
    <row r="349" spans="1:6">
      <c r="A349" s="160">
        <f t="shared" si="11"/>
        <v>348</v>
      </c>
      <c r="B349" s="161" t="s">
        <v>72</v>
      </c>
      <c r="C349" s="172" t="s">
        <v>366</v>
      </c>
      <c r="D349" s="66">
        <v>172</v>
      </c>
      <c r="E349" s="214">
        <v>124</v>
      </c>
      <c r="F349" s="215">
        <f t="shared" si="10"/>
        <v>0.27906976744186046</v>
      </c>
    </row>
    <row r="350" spans="1:6">
      <c r="A350" s="160">
        <f t="shared" si="11"/>
        <v>349</v>
      </c>
      <c r="B350" s="161" t="s">
        <v>61</v>
      </c>
      <c r="C350" s="172" t="s">
        <v>830</v>
      </c>
      <c r="D350" s="66">
        <v>16</v>
      </c>
      <c r="E350" s="214">
        <v>9</v>
      </c>
      <c r="F350" s="215">
        <f t="shared" si="10"/>
        <v>0.4375</v>
      </c>
    </row>
    <row r="351" spans="1:6">
      <c r="A351" s="160">
        <f t="shared" si="11"/>
        <v>350</v>
      </c>
      <c r="B351" s="161" t="s">
        <v>56</v>
      </c>
      <c r="C351" s="172" t="s">
        <v>1610</v>
      </c>
      <c r="D351" s="66">
        <v>75</v>
      </c>
      <c r="E351" s="214">
        <v>40</v>
      </c>
      <c r="F351" s="215">
        <f t="shared" si="10"/>
        <v>0.46666666666666667</v>
      </c>
    </row>
    <row r="352" spans="1:6">
      <c r="A352" s="160">
        <f t="shared" si="11"/>
        <v>351</v>
      </c>
      <c r="B352" s="161" t="s">
        <v>72</v>
      </c>
      <c r="C352" s="172" t="s">
        <v>1611</v>
      </c>
      <c r="D352" s="66">
        <v>42</v>
      </c>
      <c r="E352" s="214">
        <v>33</v>
      </c>
      <c r="F352" s="215">
        <f t="shared" si="10"/>
        <v>0.21428571428571427</v>
      </c>
    </row>
    <row r="353" spans="1:6">
      <c r="A353" s="160">
        <f t="shared" si="11"/>
        <v>352</v>
      </c>
      <c r="B353" s="161" t="s">
        <v>64</v>
      </c>
      <c r="C353" s="172" t="s">
        <v>282</v>
      </c>
      <c r="D353" s="66">
        <v>257</v>
      </c>
      <c r="E353" s="214">
        <v>141</v>
      </c>
      <c r="F353" s="215">
        <f t="shared" si="10"/>
        <v>0.45136186770428016</v>
      </c>
    </row>
    <row r="354" spans="1:6">
      <c r="A354" s="160">
        <f t="shared" si="11"/>
        <v>353</v>
      </c>
      <c r="B354" s="161" t="s">
        <v>52</v>
      </c>
      <c r="C354" s="172" t="s">
        <v>1612</v>
      </c>
      <c r="D354" s="66">
        <v>93</v>
      </c>
      <c r="E354" s="214">
        <v>63</v>
      </c>
      <c r="F354" s="215">
        <f t="shared" si="10"/>
        <v>0.32258064516129031</v>
      </c>
    </row>
    <row r="355" spans="1:6">
      <c r="A355" s="160">
        <f t="shared" si="11"/>
        <v>354</v>
      </c>
      <c r="B355" s="161" t="s">
        <v>52</v>
      </c>
      <c r="C355" s="172" t="s">
        <v>685</v>
      </c>
      <c r="D355" s="66">
        <v>58</v>
      </c>
      <c r="E355" s="214">
        <v>48</v>
      </c>
      <c r="F355" s="215">
        <f t="shared" si="10"/>
        <v>0.17241379310344829</v>
      </c>
    </row>
    <row r="356" spans="1:6">
      <c r="A356" s="160">
        <f t="shared" si="11"/>
        <v>355</v>
      </c>
      <c r="B356" s="161" t="s">
        <v>64</v>
      </c>
      <c r="C356" s="172" t="s">
        <v>367</v>
      </c>
      <c r="D356" s="66">
        <v>209</v>
      </c>
      <c r="E356" s="214">
        <v>107</v>
      </c>
      <c r="F356" s="215">
        <f t="shared" si="10"/>
        <v>0.48803827751196172</v>
      </c>
    </row>
    <row r="357" spans="1:6">
      <c r="A357" s="160">
        <f t="shared" si="11"/>
        <v>356</v>
      </c>
      <c r="B357" s="161" t="s">
        <v>64</v>
      </c>
      <c r="C357" s="172" t="s">
        <v>197</v>
      </c>
      <c r="D357" s="66">
        <v>361</v>
      </c>
      <c r="E357" s="214">
        <v>214</v>
      </c>
      <c r="F357" s="215">
        <f t="shared" si="10"/>
        <v>0.40720221606648199</v>
      </c>
    </row>
    <row r="358" spans="1:6">
      <c r="A358" s="160">
        <f t="shared" si="11"/>
        <v>357</v>
      </c>
      <c r="B358" s="161" t="s">
        <v>64</v>
      </c>
      <c r="C358" s="172" t="s">
        <v>67</v>
      </c>
      <c r="D358" s="140">
        <v>4740</v>
      </c>
      <c r="E358" s="214">
        <v>2286</v>
      </c>
      <c r="F358" s="215">
        <f t="shared" si="10"/>
        <v>0.51772151898734176</v>
      </c>
    </row>
    <row r="359" spans="1:6">
      <c r="A359" s="160">
        <f t="shared" si="11"/>
        <v>358</v>
      </c>
      <c r="B359" s="161" t="s">
        <v>56</v>
      </c>
      <c r="C359" s="172" t="s">
        <v>1613</v>
      </c>
      <c r="D359" s="66">
        <v>96</v>
      </c>
      <c r="E359" s="214">
        <v>52</v>
      </c>
      <c r="F359" s="215">
        <f t="shared" si="10"/>
        <v>0.45833333333333331</v>
      </c>
    </row>
    <row r="360" spans="1:6">
      <c r="A360" s="160">
        <f t="shared" si="11"/>
        <v>359</v>
      </c>
      <c r="B360" s="161" t="s">
        <v>72</v>
      </c>
      <c r="C360" s="172" t="s">
        <v>1614</v>
      </c>
      <c r="D360" s="66">
        <v>85</v>
      </c>
      <c r="E360" s="214">
        <v>53</v>
      </c>
      <c r="F360" s="215">
        <f t="shared" si="10"/>
        <v>0.37647058823529411</v>
      </c>
    </row>
    <row r="361" spans="1:6">
      <c r="A361" s="160">
        <f t="shared" si="11"/>
        <v>360</v>
      </c>
      <c r="B361" s="161" t="s">
        <v>56</v>
      </c>
      <c r="C361" s="172" t="s">
        <v>1615</v>
      </c>
      <c r="D361" s="66">
        <v>110</v>
      </c>
      <c r="E361" s="214">
        <v>89</v>
      </c>
      <c r="F361" s="215">
        <f t="shared" si="10"/>
        <v>0.19090909090909092</v>
      </c>
    </row>
    <row r="362" spans="1:6">
      <c r="A362" s="160">
        <f t="shared" si="11"/>
        <v>361</v>
      </c>
      <c r="B362" s="161" t="s">
        <v>64</v>
      </c>
      <c r="C362" s="172" t="s">
        <v>102</v>
      </c>
      <c r="D362" s="140">
        <v>1325</v>
      </c>
      <c r="E362" s="214">
        <v>714</v>
      </c>
      <c r="F362" s="215">
        <f t="shared" si="10"/>
        <v>0.4611320754716981</v>
      </c>
    </row>
    <row r="363" spans="1:6">
      <c r="A363" s="160">
        <f t="shared" si="11"/>
        <v>362</v>
      </c>
      <c r="B363" s="161" t="s">
        <v>64</v>
      </c>
      <c r="C363" s="172" t="s">
        <v>405</v>
      </c>
      <c r="D363" s="66">
        <v>142</v>
      </c>
      <c r="E363" s="214">
        <v>75</v>
      </c>
      <c r="F363" s="215">
        <f t="shared" si="10"/>
        <v>0.47183098591549294</v>
      </c>
    </row>
    <row r="364" spans="1:6">
      <c r="A364" s="160">
        <f t="shared" si="11"/>
        <v>363</v>
      </c>
      <c r="B364" s="161" t="s">
        <v>52</v>
      </c>
      <c r="C364" s="172" t="s">
        <v>266</v>
      </c>
      <c r="D364" s="66">
        <v>343</v>
      </c>
      <c r="E364" s="214">
        <v>192</v>
      </c>
      <c r="F364" s="215">
        <f t="shared" si="10"/>
        <v>0.44023323615160348</v>
      </c>
    </row>
    <row r="365" spans="1:6">
      <c r="A365" s="160">
        <f t="shared" si="11"/>
        <v>364</v>
      </c>
      <c r="B365" s="161" t="s">
        <v>61</v>
      </c>
      <c r="C365" s="172" t="s">
        <v>907</v>
      </c>
      <c r="D365" s="66">
        <v>8</v>
      </c>
      <c r="E365" s="214">
        <v>5</v>
      </c>
      <c r="F365" s="215">
        <f t="shared" si="10"/>
        <v>0.375</v>
      </c>
    </row>
    <row r="366" spans="1:6">
      <c r="A366" s="160">
        <f t="shared" si="11"/>
        <v>365</v>
      </c>
      <c r="B366" s="161" t="s">
        <v>61</v>
      </c>
      <c r="C366" s="172" t="s">
        <v>414</v>
      </c>
      <c r="D366" s="66">
        <v>126</v>
      </c>
      <c r="E366" s="214">
        <v>71</v>
      </c>
      <c r="F366" s="215">
        <f t="shared" si="10"/>
        <v>0.43650793650793651</v>
      </c>
    </row>
    <row r="367" spans="1:6">
      <c r="A367" s="160">
        <f t="shared" si="11"/>
        <v>366</v>
      </c>
      <c r="B367" s="161" t="s">
        <v>52</v>
      </c>
      <c r="C367" s="172" t="s">
        <v>260</v>
      </c>
      <c r="D367" s="66">
        <v>252</v>
      </c>
      <c r="E367" s="214">
        <v>187</v>
      </c>
      <c r="F367" s="215">
        <f t="shared" si="10"/>
        <v>0.25793650793650796</v>
      </c>
    </row>
    <row r="368" spans="1:6">
      <c r="A368" s="160">
        <f t="shared" si="11"/>
        <v>367</v>
      </c>
      <c r="B368" s="161" t="s">
        <v>917</v>
      </c>
      <c r="C368" s="172" t="s">
        <v>1616</v>
      </c>
      <c r="D368" s="66">
        <v>108</v>
      </c>
      <c r="E368" s="214">
        <v>70</v>
      </c>
      <c r="F368" s="215">
        <f t="shared" si="10"/>
        <v>0.35185185185185186</v>
      </c>
    </row>
    <row r="369" spans="1:6">
      <c r="A369" s="160">
        <f t="shared" si="11"/>
        <v>368</v>
      </c>
      <c r="B369" s="161" t="s">
        <v>72</v>
      </c>
      <c r="C369" s="172" t="s">
        <v>1617</v>
      </c>
      <c r="D369" s="140">
        <v>1927</v>
      </c>
      <c r="E369" s="214">
        <v>1046</v>
      </c>
      <c r="F369" s="215">
        <f t="shared" si="10"/>
        <v>0.4571873378308251</v>
      </c>
    </row>
    <row r="370" spans="1:6">
      <c r="A370" s="160">
        <f t="shared" si="11"/>
        <v>369</v>
      </c>
      <c r="B370" s="161" t="s">
        <v>917</v>
      </c>
      <c r="C370" s="172" t="s">
        <v>460</v>
      </c>
      <c r="D370" s="66">
        <v>151</v>
      </c>
      <c r="E370" s="214">
        <v>101</v>
      </c>
      <c r="F370" s="215">
        <f t="shared" si="10"/>
        <v>0.33112582781456956</v>
      </c>
    </row>
    <row r="371" spans="1:6">
      <c r="A371" s="160">
        <f t="shared" si="11"/>
        <v>370</v>
      </c>
      <c r="B371" s="161" t="s">
        <v>58</v>
      </c>
      <c r="C371" s="172" t="s">
        <v>530</v>
      </c>
      <c r="D371" s="66">
        <v>104</v>
      </c>
      <c r="E371" s="214">
        <v>57</v>
      </c>
      <c r="F371" s="215">
        <f t="shared" si="10"/>
        <v>0.45192307692307693</v>
      </c>
    </row>
    <row r="372" spans="1:6">
      <c r="A372" s="160">
        <f t="shared" si="11"/>
        <v>371</v>
      </c>
      <c r="B372" s="161" t="s">
        <v>64</v>
      </c>
      <c r="C372" s="172" t="s">
        <v>220</v>
      </c>
      <c r="D372" s="66">
        <v>303</v>
      </c>
      <c r="E372" s="214">
        <v>189</v>
      </c>
      <c r="F372" s="215">
        <f t="shared" si="10"/>
        <v>0.37623762376237624</v>
      </c>
    </row>
    <row r="373" spans="1:6">
      <c r="A373" s="160">
        <f t="shared" si="11"/>
        <v>372</v>
      </c>
      <c r="B373" s="161" t="s">
        <v>52</v>
      </c>
      <c r="C373" s="172" t="s">
        <v>1618</v>
      </c>
      <c r="D373" s="66">
        <v>15</v>
      </c>
      <c r="E373" s="214">
        <v>9</v>
      </c>
      <c r="F373" s="215">
        <f t="shared" si="10"/>
        <v>0.4</v>
      </c>
    </row>
    <row r="374" spans="1:6">
      <c r="A374" s="160">
        <f t="shared" si="11"/>
        <v>373</v>
      </c>
      <c r="B374" s="161" t="s">
        <v>72</v>
      </c>
      <c r="C374" s="172" t="s">
        <v>463</v>
      </c>
      <c r="D374" s="66">
        <v>85</v>
      </c>
      <c r="E374" s="214">
        <v>42</v>
      </c>
      <c r="F374" s="215">
        <f t="shared" si="10"/>
        <v>0.50588235294117645</v>
      </c>
    </row>
    <row r="375" spans="1:6">
      <c r="A375" s="160">
        <f t="shared" si="11"/>
        <v>374</v>
      </c>
      <c r="B375" s="161" t="s">
        <v>72</v>
      </c>
      <c r="C375" s="172" t="s">
        <v>254</v>
      </c>
      <c r="D375" s="66">
        <v>309</v>
      </c>
      <c r="E375" s="214">
        <v>195</v>
      </c>
      <c r="F375" s="215">
        <f t="shared" si="10"/>
        <v>0.36893203883495146</v>
      </c>
    </row>
    <row r="376" spans="1:6">
      <c r="A376" s="160">
        <f t="shared" si="11"/>
        <v>375</v>
      </c>
      <c r="B376" s="161" t="s">
        <v>72</v>
      </c>
      <c r="C376" s="172" t="s">
        <v>214</v>
      </c>
      <c r="D376" s="66">
        <v>373</v>
      </c>
      <c r="E376" s="214">
        <v>222</v>
      </c>
      <c r="F376" s="215">
        <f t="shared" si="10"/>
        <v>0.40482573726541554</v>
      </c>
    </row>
    <row r="377" spans="1:6">
      <c r="A377" s="160">
        <f t="shared" si="11"/>
        <v>376</v>
      </c>
      <c r="B377" s="161" t="s">
        <v>64</v>
      </c>
      <c r="C377" s="172" t="s">
        <v>557</v>
      </c>
      <c r="D377" s="66">
        <v>97</v>
      </c>
      <c r="E377" s="214">
        <v>62</v>
      </c>
      <c r="F377" s="215">
        <f t="shared" si="10"/>
        <v>0.36082474226804123</v>
      </c>
    </row>
    <row r="378" spans="1:6">
      <c r="A378" s="160">
        <f t="shared" si="11"/>
        <v>377</v>
      </c>
      <c r="B378" s="161" t="s">
        <v>917</v>
      </c>
      <c r="C378" s="172" t="s">
        <v>233</v>
      </c>
      <c r="D378" s="66">
        <v>353</v>
      </c>
      <c r="E378" s="214">
        <v>190</v>
      </c>
      <c r="F378" s="215">
        <f t="shared" si="10"/>
        <v>0.46175637393767704</v>
      </c>
    </row>
    <row r="379" spans="1:6">
      <c r="A379" s="160">
        <f t="shared" si="11"/>
        <v>378</v>
      </c>
      <c r="B379" s="161" t="s">
        <v>56</v>
      </c>
      <c r="C379" s="172" t="s">
        <v>382</v>
      </c>
      <c r="D379" s="66">
        <v>130</v>
      </c>
      <c r="E379" s="214">
        <v>79</v>
      </c>
      <c r="F379" s="215">
        <f t="shared" si="10"/>
        <v>0.3923076923076923</v>
      </c>
    </row>
    <row r="380" spans="1:6">
      <c r="A380" s="160">
        <f t="shared" si="11"/>
        <v>379</v>
      </c>
      <c r="B380" s="161" t="s">
        <v>72</v>
      </c>
      <c r="C380" s="172" t="s">
        <v>207</v>
      </c>
      <c r="D380" s="66">
        <v>416</v>
      </c>
      <c r="E380" s="214">
        <v>332</v>
      </c>
      <c r="F380" s="215">
        <f t="shared" si="10"/>
        <v>0.20192307692307693</v>
      </c>
    </row>
    <row r="381" spans="1:6">
      <c r="A381" s="160">
        <f t="shared" si="11"/>
        <v>380</v>
      </c>
      <c r="B381" s="161" t="s">
        <v>72</v>
      </c>
      <c r="C381" s="172" t="s">
        <v>387</v>
      </c>
      <c r="D381" s="66">
        <v>140</v>
      </c>
      <c r="E381" s="214">
        <v>75</v>
      </c>
      <c r="F381" s="215">
        <f t="shared" si="10"/>
        <v>0.4642857142857143</v>
      </c>
    </row>
    <row r="382" spans="1:6">
      <c r="A382" s="160">
        <f t="shared" si="11"/>
        <v>381</v>
      </c>
      <c r="B382" s="161" t="s">
        <v>52</v>
      </c>
      <c r="C382" s="172" t="s">
        <v>1619</v>
      </c>
      <c r="D382" s="66">
        <v>133</v>
      </c>
      <c r="E382" s="214">
        <v>89</v>
      </c>
      <c r="F382" s="215">
        <f t="shared" si="10"/>
        <v>0.33082706766917291</v>
      </c>
    </row>
    <row r="383" spans="1:6">
      <c r="A383" s="160">
        <f t="shared" si="11"/>
        <v>382</v>
      </c>
      <c r="B383" s="161" t="s">
        <v>72</v>
      </c>
      <c r="C383" s="172" t="s">
        <v>1620</v>
      </c>
      <c r="D383" s="66">
        <v>185</v>
      </c>
      <c r="E383" s="214">
        <v>95</v>
      </c>
      <c r="F383" s="215">
        <f t="shared" si="10"/>
        <v>0.48648648648648651</v>
      </c>
    </row>
    <row r="384" spans="1:6">
      <c r="A384" s="160">
        <f t="shared" si="11"/>
        <v>383</v>
      </c>
      <c r="B384" s="161" t="s">
        <v>52</v>
      </c>
      <c r="C384" s="172" t="s">
        <v>1621</v>
      </c>
      <c r="D384" s="140">
        <v>1035</v>
      </c>
      <c r="E384" s="214">
        <v>610</v>
      </c>
      <c r="F384" s="215">
        <f t="shared" si="10"/>
        <v>0.41062801932367149</v>
      </c>
    </row>
    <row r="385" spans="1:6">
      <c r="A385" s="160">
        <f t="shared" si="11"/>
        <v>384</v>
      </c>
      <c r="B385" s="161" t="s">
        <v>52</v>
      </c>
      <c r="C385" s="172" t="s">
        <v>747</v>
      </c>
      <c r="D385" s="66">
        <v>35</v>
      </c>
      <c r="E385" s="214">
        <v>43</v>
      </c>
      <c r="F385" s="215">
        <f t="shared" si="10"/>
        <v>-0.22857142857142856</v>
      </c>
    </row>
    <row r="386" spans="1:6">
      <c r="A386" s="160">
        <f t="shared" si="11"/>
        <v>385</v>
      </c>
      <c r="B386" s="161" t="s">
        <v>917</v>
      </c>
      <c r="C386" s="172" t="s">
        <v>285</v>
      </c>
      <c r="D386" s="66">
        <v>193</v>
      </c>
      <c r="E386" s="214">
        <v>126</v>
      </c>
      <c r="F386" s="215">
        <f t="shared" si="10"/>
        <v>0.34715025906735753</v>
      </c>
    </row>
    <row r="387" spans="1:6">
      <c r="A387" s="160">
        <f t="shared" si="11"/>
        <v>386</v>
      </c>
      <c r="B387" s="161" t="s">
        <v>64</v>
      </c>
      <c r="C387" s="172" t="s">
        <v>485</v>
      </c>
      <c r="D387" s="66">
        <v>92</v>
      </c>
      <c r="E387" s="214">
        <v>57</v>
      </c>
      <c r="F387" s="215">
        <f t="shared" ref="F387:F450" si="12">(D387-E387)/D387</f>
        <v>0.38043478260869568</v>
      </c>
    </row>
    <row r="388" spans="1:6">
      <c r="A388" s="160">
        <f t="shared" ref="A388:A451" si="13">1+A387</f>
        <v>387</v>
      </c>
      <c r="B388" s="161" t="s">
        <v>56</v>
      </c>
      <c r="C388" s="172" t="s">
        <v>97</v>
      </c>
      <c r="D388" s="140">
        <v>1290</v>
      </c>
      <c r="E388" s="214">
        <v>677</v>
      </c>
      <c r="F388" s="215">
        <f t="shared" si="12"/>
        <v>0.4751937984496124</v>
      </c>
    </row>
    <row r="389" spans="1:6">
      <c r="A389" s="160">
        <f t="shared" si="13"/>
        <v>388</v>
      </c>
      <c r="B389" s="161" t="s">
        <v>72</v>
      </c>
      <c r="C389" s="172" t="s">
        <v>397</v>
      </c>
      <c r="D389" s="66">
        <v>122</v>
      </c>
      <c r="E389" s="214">
        <v>107</v>
      </c>
      <c r="F389" s="215">
        <f t="shared" si="12"/>
        <v>0.12295081967213115</v>
      </c>
    </row>
    <row r="390" spans="1:6">
      <c r="A390" s="160">
        <f t="shared" si="13"/>
        <v>389</v>
      </c>
      <c r="B390" s="161" t="s">
        <v>56</v>
      </c>
      <c r="C390" s="172" t="s">
        <v>201</v>
      </c>
      <c r="D390" s="66">
        <v>391</v>
      </c>
      <c r="E390" s="214">
        <v>214</v>
      </c>
      <c r="F390" s="215">
        <f t="shared" si="12"/>
        <v>0.45268542199488493</v>
      </c>
    </row>
    <row r="391" spans="1:6">
      <c r="A391" s="160">
        <f t="shared" si="13"/>
        <v>390</v>
      </c>
      <c r="B391" s="161" t="s">
        <v>72</v>
      </c>
      <c r="C391" s="172" t="s">
        <v>670</v>
      </c>
      <c r="D391" s="66">
        <v>36</v>
      </c>
      <c r="E391" s="214">
        <v>25</v>
      </c>
      <c r="F391" s="215">
        <f t="shared" si="12"/>
        <v>0.30555555555555558</v>
      </c>
    </row>
    <row r="392" spans="1:6">
      <c r="A392" s="160">
        <f t="shared" si="13"/>
        <v>391</v>
      </c>
      <c r="B392" s="161" t="s">
        <v>52</v>
      </c>
      <c r="C392" s="172" t="s">
        <v>314</v>
      </c>
      <c r="D392" s="66">
        <v>226</v>
      </c>
      <c r="E392" s="214">
        <v>141</v>
      </c>
      <c r="F392" s="215">
        <f t="shared" si="12"/>
        <v>0.37610619469026546</v>
      </c>
    </row>
    <row r="393" spans="1:6">
      <c r="A393" s="160">
        <f t="shared" si="13"/>
        <v>392</v>
      </c>
      <c r="B393" s="161" t="s">
        <v>917</v>
      </c>
      <c r="C393" s="172" t="s">
        <v>464</v>
      </c>
      <c r="D393" s="66">
        <v>103</v>
      </c>
      <c r="E393" s="214">
        <v>64</v>
      </c>
      <c r="F393" s="215">
        <f t="shared" si="12"/>
        <v>0.37864077669902912</v>
      </c>
    </row>
    <row r="394" spans="1:6">
      <c r="A394" s="160">
        <f t="shared" si="13"/>
        <v>393</v>
      </c>
      <c r="B394" s="161" t="s">
        <v>72</v>
      </c>
      <c r="C394" s="172" t="s">
        <v>1622</v>
      </c>
      <c r="D394" s="66">
        <v>126</v>
      </c>
      <c r="E394" s="214">
        <v>83</v>
      </c>
      <c r="F394" s="215">
        <f t="shared" si="12"/>
        <v>0.34126984126984128</v>
      </c>
    </row>
    <row r="395" spans="1:6">
      <c r="A395" s="160">
        <f t="shared" si="13"/>
        <v>394</v>
      </c>
      <c r="B395" s="161" t="s">
        <v>72</v>
      </c>
      <c r="C395" s="172" t="s">
        <v>161</v>
      </c>
      <c r="D395" s="66">
        <v>510</v>
      </c>
      <c r="E395" s="214">
        <v>303</v>
      </c>
      <c r="F395" s="215">
        <f t="shared" si="12"/>
        <v>0.40588235294117647</v>
      </c>
    </row>
    <row r="396" spans="1:6">
      <c r="A396" s="160">
        <f t="shared" si="13"/>
        <v>395</v>
      </c>
      <c r="B396" s="161" t="s">
        <v>64</v>
      </c>
      <c r="C396" s="172" t="s">
        <v>1623</v>
      </c>
      <c r="D396" s="66">
        <v>23</v>
      </c>
      <c r="E396" s="214">
        <v>17</v>
      </c>
      <c r="F396" s="215">
        <f t="shared" si="12"/>
        <v>0.2608695652173913</v>
      </c>
    </row>
    <row r="397" spans="1:6">
      <c r="A397" s="160">
        <f t="shared" si="13"/>
        <v>396</v>
      </c>
      <c r="B397" s="161" t="s">
        <v>61</v>
      </c>
      <c r="C397" s="172" t="s">
        <v>1624</v>
      </c>
      <c r="D397" s="66">
        <v>180</v>
      </c>
      <c r="E397" s="214">
        <v>99</v>
      </c>
      <c r="F397" s="215">
        <f t="shared" si="12"/>
        <v>0.45</v>
      </c>
    </row>
    <row r="398" spans="1:6">
      <c r="A398" s="160">
        <f t="shared" si="13"/>
        <v>397</v>
      </c>
      <c r="B398" s="161" t="s">
        <v>64</v>
      </c>
      <c r="C398" s="172" t="s">
        <v>637</v>
      </c>
      <c r="D398" s="66">
        <v>44</v>
      </c>
      <c r="E398" s="214">
        <v>19</v>
      </c>
      <c r="F398" s="215">
        <f t="shared" si="12"/>
        <v>0.56818181818181823</v>
      </c>
    </row>
    <row r="399" spans="1:6">
      <c r="A399" s="160">
        <f t="shared" si="13"/>
        <v>398</v>
      </c>
      <c r="B399" s="161" t="s">
        <v>61</v>
      </c>
      <c r="C399" s="172" t="s">
        <v>1625</v>
      </c>
      <c r="D399" s="140">
        <v>1090</v>
      </c>
      <c r="E399" s="214">
        <v>658</v>
      </c>
      <c r="F399" s="215">
        <f t="shared" si="12"/>
        <v>0.39633027522935782</v>
      </c>
    </row>
    <row r="400" spans="1:6">
      <c r="A400" s="160">
        <f t="shared" si="13"/>
        <v>399</v>
      </c>
      <c r="B400" s="161" t="s">
        <v>61</v>
      </c>
      <c r="C400" s="172" t="s">
        <v>1626</v>
      </c>
      <c r="D400" s="66">
        <v>511</v>
      </c>
      <c r="E400" s="214">
        <v>273</v>
      </c>
      <c r="F400" s="215">
        <f t="shared" si="12"/>
        <v>0.46575342465753422</v>
      </c>
    </row>
    <row r="401" spans="1:6">
      <c r="A401" s="160">
        <f t="shared" si="13"/>
        <v>400</v>
      </c>
      <c r="B401" s="161" t="s">
        <v>52</v>
      </c>
      <c r="C401" s="172" t="s">
        <v>1627</v>
      </c>
      <c r="D401" s="66">
        <v>29</v>
      </c>
      <c r="E401" s="214">
        <v>24</v>
      </c>
      <c r="F401" s="215">
        <f t="shared" si="12"/>
        <v>0.17241379310344829</v>
      </c>
    </row>
    <row r="402" spans="1:6">
      <c r="A402" s="160">
        <f t="shared" si="13"/>
        <v>401</v>
      </c>
      <c r="B402" s="161" t="s">
        <v>61</v>
      </c>
      <c r="C402" s="172" t="s">
        <v>679</v>
      </c>
      <c r="D402" s="66">
        <v>43</v>
      </c>
      <c r="E402" s="214">
        <v>20</v>
      </c>
      <c r="F402" s="215">
        <f t="shared" si="12"/>
        <v>0.53488372093023251</v>
      </c>
    </row>
    <row r="403" spans="1:6">
      <c r="A403" s="160">
        <f t="shared" si="13"/>
        <v>402</v>
      </c>
      <c r="B403" s="161" t="s">
        <v>52</v>
      </c>
      <c r="C403" s="172" t="s">
        <v>659</v>
      </c>
      <c r="D403" s="66">
        <v>45</v>
      </c>
      <c r="E403" s="214">
        <v>18</v>
      </c>
      <c r="F403" s="215">
        <f t="shared" si="12"/>
        <v>0.6</v>
      </c>
    </row>
    <row r="404" spans="1:6">
      <c r="A404" s="160">
        <f t="shared" si="13"/>
        <v>403</v>
      </c>
      <c r="B404" s="161" t="s">
        <v>917</v>
      </c>
      <c r="C404" s="172" t="s">
        <v>573</v>
      </c>
      <c r="D404" s="66">
        <v>76</v>
      </c>
      <c r="E404" s="214">
        <v>66</v>
      </c>
      <c r="F404" s="215">
        <f t="shared" si="12"/>
        <v>0.13157894736842105</v>
      </c>
    </row>
    <row r="405" spans="1:6">
      <c r="A405" s="160">
        <f t="shared" si="13"/>
        <v>404</v>
      </c>
      <c r="B405" s="161" t="s">
        <v>58</v>
      </c>
      <c r="C405" s="172" t="s">
        <v>612</v>
      </c>
      <c r="D405" s="66">
        <v>81</v>
      </c>
      <c r="E405" s="214">
        <v>76</v>
      </c>
      <c r="F405" s="215">
        <f t="shared" si="12"/>
        <v>6.1728395061728392E-2</v>
      </c>
    </row>
    <row r="406" spans="1:6">
      <c r="A406" s="160">
        <f t="shared" si="13"/>
        <v>405</v>
      </c>
      <c r="B406" s="161" t="s">
        <v>61</v>
      </c>
      <c r="C406" s="172" t="s">
        <v>1628</v>
      </c>
      <c r="D406" s="66">
        <v>103</v>
      </c>
      <c r="E406" s="214">
        <v>83</v>
      </c>
      <c r="F406" s="215">
        <f t="shared" si="12"/>
        <v>0.1941747572815534</v>
      </c>
    </row>
    <row r="407" spans="1:6">
      <c r="A407" s="160">
        <f t="shared" si="13"/>
        <v>406</v>
      </c>
      <c r="B407" s="161" t="s">
        <v>52</v>
      </c>
      <c r="C407" s="172" t="s">
        <v>1629</v>
      </c>
      <c r="D407" s="66">
        <v>73</v>
      </c>
      <c r="E407" s="214">
        <v>39</v>
      </c>
      <c r="F407" s="215">
        <f t="shared" si="12"/>
        <v>0.46575342465753422</v>
      </c>
    </row>
    <row r="408" spans="1:6">
      <c r="A408" s="160">
        <f t="shared" si="13"/>
        <v>407</v>
      </c>
      <c r="B408" s="161" t="s">
        <v>917</v>
      </c>
      <c r="C408" s="172" t="s">
        <v>177</v>
      </c>
      <c r="D408" s="66">
        <v>412</v>
      </c>
      <c r="E408" s="214">
        <v>232</v>
      </c>
      <c r="F408" s="215">
        <f t="shared" si="12"/>
        <v>0.43689320388349512</v>
      </c>
    </row>
    <row r="409" spans="1:6">
      <c r="A409" s="160">
        <f t="shared" si="13"/>
        <v>408</v>
      </c>
      <c r="B409" s="161" t="s">
        <v>72</v>
      </c>
      <c r="C409" s="172" t="s">
        <v>1630</v>
      </c>
      <c r="D409" s="66">
        <v>66</v>
      </c>
      <c r="E409" s="214">
        <v>47</v>
      </c>
      <c r="F409" s="215">
        <f t="shared" si="12"/>
        <v>0.2878787878787879</v>
      </c>
    </row>
    <row r="410" spans="1:6">
      <c r="A410" s="160">
        <f t="shared" si="13"/>
        <v>409</v>
      </c>
      <c r="B410" s="161" t="s">
        <v>917</v>
      </c>
      <c r="C410" s="172" t="s">
        <v>1631</v>
      </c>
      <c r="D410" s="66">
        <v>215</v>
      </c>
      <c r="E410" s="214">
        <v>119</v>
      </c>
      <c r="F410" s="215">
        <f t="shared" si="12"/>
        <v>0.44651162790697674</v>
      </c>
    </row>
    <row r="411" spans="1:6">
      <c r="A411" s="160">
        <f t="shared" si="13"/>
        <v>410</v>
      </c>
      <c r="B411" s="161" t="s">
        <v>64</v>
      </c>
      <c r="C411" s="172" t="s">
        <v>1632</v>
      </c>
      <c r="D411" s="66">
        <v>26</v>
      </c>
      <c r="E411" s="214">
        <v>18</v>
      </c>
      <c r="F411" s="215">
        <f t="shared" si="12"/>
        <v>0.30769230769230771</v>
      </c>
    </row>
    <row r="412" spans="1:6">
      <c r="A412" s="160">
        <f t="shared" si="13"/>
        <v>411</v>
      </c>
      <c r="B412" s="161" t="s">
        <v>64</v>
      </c>
      <c r="C412" s="172" t="s">
        <v>1633</v>
      </c>
      <c r="D412" s="140">
        <v>1251</v>
      </c>
      <c r="E412" s="214">
        <v>723</v>
      </c>
      <c r="F412" s="215">
        <f t="shared" si="12"/>
        <v>0.42206235011990406</v>
      </c>
    </row>
    <row r="413" spans="1:6">
      <c r="A413" s="160">
        <f t="shared" si="13"/>
        <v>412</v>
      </c>
      <c r="B413" s="161" t="s">
        <v>79</v>
      </c>
      <c r="C413" s="172" t="s">
        <v>1634</v>
      </c>
      <c r="D413" s="66">
        <v>599</v>
      </c>
      <c r="E413" s="214">
        <v>375</v>
      </c>
      <c r="F413" s="215">
        <f t="shared" si="12"/>
        <v>0.37395659432387313</v>
      </c>
    </row>
    <row r="414" spans="1:6">
      <c r="A414" s="160">
        <f t="shared" si="13"/>
        <v>413</v>
      </c>
      <c r="B414" s="161" t="s">
        <v>52</v>
      </c>
      <c r="C414" s="172" t="s">
        <v>1635</v>
      </c>
      <c r="D414" s="66">
        <v>36</v>
      </c>
      <c r="E414" s="214">
        <v>23</v>
      </c>
      <c r="F414" s="215">
        <f t="shared" si="12"/>
        <v>0.3611111111111111</v>
      </c>
    </row>
    <row r="415" spans="1:6">
      <c r="A415" s="160">
        <f t="shared" si="13"/>
        <v>414</v>
      </c>
      <c r="B415" s="161" t="s">
        <v>917</v>
      </c>
      <c r="C415" s="172" t="s">
        <v>1636</v>
      </c>
      <c r="D415" s="66">
        <v>196</v>
      </c>
      <c r="E415" s="214">
        <v>115</v>
      </c>
      <c r="F415" s="215">
        <f t="shared" si="12"/>
        <v>0.41326530612244899</v>
      </c>
    </row>
    <row r="416" spans="1:6">
      <c r="A416" s="160">
        <f t="shared" si="13"/>
        <v>415</v>
      </c>
      <c r="B416" s="161" t="s">
        <v>917</v>
      </c>
      <c r="C416" s="172" t="s">
        <v>1637</v>
      </c>
      <c r="D416" s="66">
        <v>31</v>
      </c>
      <c r="E416" s="214">
        <v>17</v>
      </c>
      <c r="F416" s="215">
        <f t="shared" si="12"/>
        <v>0.45161290322580644</v>
      </c>
    </row>
    <row r="417" spans="1:6">
      <c r="A417" s="160">
        <f t="shared" si="13"/>
        <v>416</v>
      </c>
      <c r="B417" s="161" t="s">
        <v>64</v>
      </c>
      <c r="C417" s="172" t="s">
        <v>1638</v>
      </c>
      <c r="D417" s="66">
        <v>26</v>
      </c>
      <c r="E417" s="214">
        <v>16</v>
      </c>
      <c r="F417" s="215">
        <f t="shared" si="12"/>
        <v>0.38461538461538464</v>
      </c>
    </row>
    <row r="418" spans="1:6">
      <c r="A418" s="160">
        <f t="shared" si="13"/>
        <v>417</v>
      </c>
      <c r="B418" s="161" t="s">
        <v>61</v>
      </c>
      <c r="C418" s="172" t="s">
        <v>1639</v>
      </c>
      <c r="D418" s="66">
        <v>13</v>
      </c>
      <c r="E418" s="214">
        <v>8</v>
      </c>
      <c r="F418" s="215">
        <f t="shared" si="12"/>
        <v>0.38461538461538464</v>
      </c>
    </row>
    <row r="419" spans="1:6">
      <c r="A419" s="160">
        <f t="shared" si="13"/>
        <v>418</v>
      </c>
      <c r="B419" s="161" t="s">
        <v>52</v>
      </c>
      <c r="C419" s="172" t="s">
        <v>169</v>
      </c>
      <c r="D419" s="66">
        <v>463</v>
      </c>
      <c r="E419" s="214">
        <v>266</v>
      </c>
      <c r="F419" s="215">
        <f t="shared" si="12"/>
        <v>0.42548596112311016</v>
      </c>
    </row>
    <row r="420" spans="1:6">
      <c r="A420" s="160">
        <f t="shared" si="13"/>
        <v>419</v>
      </c>
      <c r="B420" s="161" t="s">
        <v>58</v>
      </c>
      <c r="C420" s="172" t="s">
        <v>59</v>
      </c>
      <c r="D420" s="140">
        <v>9409</v>
      </c>
      <c r="E420" s="214">
        <v>4547</v>
      </c>
      <c r="F420" s="215">
        <f t="shared" si="12"/>
        <v>0.51673929216707404</v>
      </c>
    </row>
    <row r="421" spans="1:6">
      <c r="A421" s="160">
        <f t="shared" si="13"/>
        <v>420</v>
      </c>
      <c r="B421" s="161" t="s">
        <v>61</v>
      </c>
      <c r="C421" s="172" t="s">
        <v>890</v>
      </c>
      <c r="D421" s="66">
        <v>22</v>
      </c>
      <c r="E421" s="214">
        <v>13</v>
      </c>
      <c r="F421" s="215">
        <f t="shared" si="12"/>
        <v>0.40909090909090912</v>
      </c>
    </row>
    <row r="422" spans="1:6">
      <c r="A422" s="160">
        <f t="shared" si="13"/>
        <v>421</v>
      </c>
      <c r="B422" s="161" t="s">
        <v>72</v>
      </c>
      <c r="C422" s="172" t="s">
        <v>383</v>
      </c>
      <c r="D422" s="66">
        <v>135</v>
      </c>
      <c r="E422" s="214">
        <v>84</v>
      </c>
      <c r="F422" s="215">
        <f t="shared" si="12"/>
        <v>0.37777777777777777</v>
      </c>
    </row>
    <row r="423" spans="1:6">
      <c r="A423" s="160">
        <f t="shared" si="13"/>
        <v>422</v>
      </c>
      <c r="B423" s="161" t="s">
        <v>61</v>
      </c>
      <c r="C423" s="172" t="s">
        <v>1640</v>
      </c>
      <c r="D423" s="66">
        <v>24</v>
      </c>
      <c r="E423" s="214">
        <v>16</v>
      </c>
      <c r="F423" s="215">
        <f t="shared" si="12"/>
        <v>0.33333333333333331</v>
      </c>
    </row>
    <row r="424" spans="1:6">
      <c r="A424" s="160">
        <f t="shared" si="13"/>
        <v>423</v>
      </c>
      <c r="B424" s="161" t="s">
        <v>917</v>
      </c>
      <c r="C424" s="172" t="s">
        <v>393</v>
      </c>
      <c r="D424" s="66">
        <v>140</v>
      </c>
      <c r="E424" s="214">
        <v>110</v>
      </c>
      <c r="F424" s="215">
        <f t="shared" si="12"/>
        <v>0.21428571428571427</v>
      </c>
    </row>
    <row r="425" spans="1:6">
      <c r="A425" s="160">
        <f t="shared" si="13"/>
        <v>424</v>
      </c>
      <c r="B425" s="161" t="s">
        <v>79</v>
      </c>
      <c r="C425" s="172" t="s">
        <v>494</v>
      </c>
      <c r="D425" s="66">
        <v>105</v>
      </c>
      <c r="E425" s="214">
        <v>79</v>
      </c>
      <c r="F425" s="215">
        <f t="shared" si="12"/>
        <v>0.24761904761904763</v>
      </c>
    </row>
    <row r="426" spans="1:6">
      <c r="A426" s="160">
        <f t="shared" si="13"/>
        <v>425</v>
      </c>
      <c r="B426" s="161" t="s">
        <v>52</v>
      </c>
      <c r="C426" s="172" t="s">
        <v>150</v>
      </c>
      <c r="D426" s="66">
        <v>743</v>
      </c>
      <c r="E426" s="214">
        <v>541</v>
      </c>
      <c r="F426" s="215">
        <f t="shared" si="12"/>
        <v>0.27187079407806192</v>
      </c>
    </row>
    <row r="427" spans="1:6">
      <c r="A427" s="160">
        <f t="shared" si="13"/>
        <v>426</v>
      </c>
      <c r="B427" s="161" t="s">
        <v>61</v>
      </c>
      <c r="C427" s="172" t="s">
        <v>618</v>
      </c>
      <c r="D427" s="66">
        <v>39</v>
      </c>
      <c r="E427" s="214">
        <v>16</v>
      </c>
      <c r="F427" s="215">
        <f t="shared" si="12"/>
        <v>0.58974358974358976</v>
      </c>
    </row>
    <row r="428" spans="1:6">
      <c r="A428" s="160">
        <f t="shared" si="13"/>
        <v>427</v>
      </c>
      <c r="B428" s="161" t="s">
        <v>52</v>
      </c>
      <c r="C428" s="172" t="s">
        <v>584</v>
      </c>
      <c r="D428" s="66">
        <v>72</v>
      </c>
      <c r="E428" s="214">
        <v>67</v>
      </c>
      <c r="F428" s="215">
        <f t="shared" si="12"/>
        <v>6.9444444444444448E-2</v>
      </c>
    </row>
    <row r="429" spans="1:6">
      <c r="A429" s="160">
        <f t="shared" si="13"/>
        <v>428</v>
      </c>
      <c r="B429" s="161" t="s">
        <v>56</v>
      </c>
      <c r="C429" s="172" t="s">
        <v>226</v>
      </c>
      <c r="D429" s="66">
        <v>253</v>
      </c>
      <c r="E429" s="214">
        <v>211</v>
      </c>
      <c r="F429" s="215">
        <f t="shared" si="12"/>
        <v>0.16600790513833993</v>
      </c>
    </row>
    <row r="430" spans="1:6">
      <c r="A430" s="160">
        <f t="shared" si="13"/>
        <v>429</v>
      </c>
      <c r="B430" s="161" t="s">
        <v>79</v>
      </c>
      <c r="C430" s="172" t="s">
        <v>428</v>
      </c>
      <c r="D430" s="66">
        <v>122</v>
      </c>
      <c r="E430" s="214">
        <v>76</v>
      </c>
      <c r="F430" s="215">
        <f t="shared" si="12"/>
        <v>0.37704918032786883</v>
      </c>
    </row>
    <row r="431" spans="1:6">
      <c r="A431" s="160">
        <f t="shared" si="13"/>
        <v>430</v>
      </c>
      <c r="B431" s="161" t="s">
        <v>52</v>
      </c>
      <c r="C431" s="172" t="s">
        <v>126</v>
      </c>
      <c r="D431" s="66">
        <v>983</v>
      </c>
      <c r="E431" s="214">
        <v>346</v>
      </c>
      <c r="F431" s="215">
        <f t="shared" si="12"/>
        <v>0.64801627670396744</v>
      </c>
    </row>
    <row r="432" spans="1:6">
      <c r="A432" s="160">
        <f t="shared" si="13"/>
        <v>431</v>
      </c>
      <c r="B432" s="161" t="s">
        <v>58</v>
      </c>
      <c r="C432" s="172" t="s">
        <v>322</v>
      </c>
      <c r="D432" s="66">
        <v>175</v>
      </c>
      <c r="E432" s="214">
        <v>106</v>
      </c>
      <c r="F432" s="215">
        <f t="shared" si="12"/>
        <v>0.39428571428571429</v>
      </c>
    </row>
    <row r="433" spans="1:6">
      <c r="A433" s="160">
        <f t="shared" si="13"/>
        <v>432</v>
      </c>
      <c r="B433" s="161" t="s">
        <v>72</v>
      </c>
      <c r="C433" s="172" t="s">
        <v>180</v>
      </c>
      <c r="D433" s="66">
        <v>437</v>
      </c>
      <c r="E433" s="214">
        <v>263</v>
      </c>
      <c r="F433" s="215">
        <f t="shared" si="12"/>
        <v>0.39816933638443935</v>
      </c>
    </row>
    <row r="434" spans="1:6">
      <c r="A434" s="160">
        <f t="shared" si="13"/>
        <v>433</v>
      </c>
      <c r="B434" s="161" t="s">
        <v>58</v>
      </c>
      <c r="C434" s="172" t="s">
        <v>849</v>
      </c>
      <c r="D434" s="66">
        <v>13</v>
      </c>
      <c r="E434" s="214">
        <v>9</v>
      </c>
      <c r="F434" s="215">
        <f t="shared" si="12"/>
        <v>0.30769230769230771</v>
      </c>
    </row>
    <row r="435" spans="1:6">
      <c r="A435" s="160">
        <f t="shared" si="13"/>
        <v>434</v>
      </c>
      <c r="B435" s="161" t="s">
        <v>58</v>
      </c>
      <c r="C435" s="172" t="s">
        <v>543</v>
      </c>
      <c r="D435" s="66">
        <v>92</v>
      </c>
      <c r="E435" s="214">
        <v>49</v>
      </c>
      <c r="F435" s="215">
        <f t="shared" si="12"/>
        <v>0.46739130434782611</v>
      </c>
    </row>
    <row r="436" spans="1:6">
      <c r="A436" s="160">
        <f t="shared" si="13"/>
        <v>435</v>
      </c>
      <c r="B436" s="161" t="s">
        <v>61</v>
      </c>
      <c r="C436" s="172" t="s">
        <v>331</v>
      </c>
      <c r="D436" s="66">
        <v>118</v>
      </c>
      <c r="E436" s="214">
        <v>42</v>
      </c>
      <c r="F436" s="215">
        <f t="shared" si="12"/>
        <v>0.64406779661016944</v>
      </c>
    </row>
    <row r="437" spans="1:6">
      <c r="A437" s="160">
        <f t="shared" si="13"/>
        <v>436</v>
      </c>
      <c r="B437" s="161" t="s">
        <v>72</v>
      </c>
      <c r="C437" s="172" t="s">
        <v>93</v>
      </c>
      <c r="D437" s="140">
        <v>1396</v>
      </c>
      <c r="E437" s="214">
        <v>754</v>
      </c>
      <c r="F437" s="215">
        <f t="shared" si="12"/>
        <v>0.45988538681948427</v>
      </c>
    </row>
    <row r="438" spans="1:6">
      <c r="A438" s="160">
        <f t="shared" si="13"/>
        <v>437</v>
      </c>
      <c r="B438" s="161" t="s">
        <v>52</v>
      </c>
      <c r="C438" s="172" t="s">
        <v>748</v>
      </c>
      <c r="D438" s="66">
        <v>41</v>
      </c>
      <c r="E438" s="214">
        <v>27</v>
      </c>
      <c r="F438" s="215">
        <f t="shared" si="12"/>
        <v>0.34146341463414637</v>
      </c>
    </row>
    <row r="439" spans="1:6">
      <c r="A439" s="160">
        <f t="shared" si="13"/>
        <v>438</v>
      </c>
      <c r="B439" s="161" t="s">
        <v>917</v>
      </c>
      <c r="C439" s="172" t="s">
        <v>552</v>
      </c>
      <c r="D439" s="66">
        <v>105</v>
      </c>
      <c r="E439" s="214">
        <v>76</v>
      </c>
      <c r="F439" s="215">
        <f t="shared" si="12"/>
        <v>0.27619047619047621</v>
      </c>
    </row>
    <row r="440" spans="1:6">
      <c r="A440" s="160">
        <f t="shared" si="13"/>
        <v>439</v>
      </c>
      <c r="B440" s="161" t="s">
        <v>58</v>
      </c>
      <c r="C440" s="172" t="s">
        <v>123</v>
      </c>
      <c r="D440" s="66">
        <v>932</v>
      </c>
      <c r="E440" s="214">
        <v>554</v>
      </c>
      <c r="F440" s="215">
        <f t="shared" si="12"/>
        <v>0.40557939914163088</v>
      </c>
    </row>
    <row r="441" spans="1:6">
      <c r="A441" s="160">
        <f t="shared" si="13"/>
        <v>440</v>
      </c>
      <c r="B441" s="161" t="s">
        <v>72</v>
      </c>
      <c r="C441" s="172" t="s">
        <v>604</v>
      </c>
      <c r="D441" s="66">
        <v>64</v>
      </c>
      <c r="E441" s="214">
        <v>53</v>
      </c>
      <c r="F441" s="215">
        <f t="shared" si="12"/>
        <v>0.171875</v>
      </c>
    </row>
    <row r="442" spans="1:6">
      <c r="A442" s="160">
        <f t="shared" si="13"/>
        <v>441</v>
      </c>
      <c r="B442" s="161" t="s">
        <v>58</v>
      </c>
      <c r="C442" s="172" t="s">
        <v>223</v>
      </c>
      <c r="D442" s="66">
        <v>353</v>
      </c>
      <c r="E442" s="214">
        <v>189</v>
      </c>
      <c r="F442" s="215">
        <f t="shared" si="12"/>
        <v>0.46458923512747874</v>
      </c>
    </row>
    <row r="443" spans="1:6">
      <c r="A443" s="160">
        <f t="shared" si="13"/>
        <v>442</v>
      </c>
      <c r="B443" s="161" t="s">
        <v>56</v>
      </c>
      <c r="C443" s="172" t="s">
        <v>626</v>
      </c>
      <c r="D443" s="66">
        <v>72</v>
      </c>
      <c r="E443" s="214">
        <v>48</v>
      </c>
      <c r="F443" s="215">
        <f t="shared" si="12"/>
        <v>0.33333333333333331</v>
      </c>
    </row>
    <row r="444" spans="1:6">
      <c r="A444" s="160">
        <f t="shared" si="13"/>
        <v>443</v>
      </c>
      <c r="B444" s="161" t="s">
        <v>61</v>
      </c>
      <c r="C444" s="172" t="s">
        <v>661</v>
      </c>
      <c r="D444" s="66">
        <v>52</v>
      </c>
      <c r="E444" s="214">
        <v>28</v>
      </c>
      <c r="F444" s="215">
        <f t="shared" si="12"/>
        <v>0.46153846153846156</v>
      </c>
    </row>
    <row r="445" spans="1:6">
      <c r="A445" s="160">
        <f t="shared" si="13"/>
        <v>444</v>
      </c>
      <c r="B445" s="161" t="s">
        <v>58</v>
      </c>
      <c r="C445" s="172" t="s">
        <v>656</v>
      </c>
      <c r="D445" s="66">
        <v>43</v>
      </c>
      <c r="E445" s="214">
        <v>23</v>
      </c>
      <c r="F445" s="215">
        <f t="shared" si="12"/>
        <v>0.46511627906976744</v>
      </c>
    </row>
    <row r="446" spans="1:6">
      <c r="A446" s="160">
        <f t="shared" si="13"/>
        <v>445</v>
      </c>
      <c r="B446" s="161" t="s">
        <v>61</v>
      </c>
      <c r="C446" s="172" t="s">
        <v>1641</v>
      </c>
      <c r="D446" s="66">
        <v>18</v>
      </c>
      <c r="E446" s="214">
        <v>8</v>
      </c>
      <c r="F446" s="215">
        <f t="shared" si="12"/>
        <v>0.55555555555555558</v>
      </c>
    </row>
    <row r="447" spans="1:6">
      <c r="A447" s="160">
        <f t="shared" si="13"/>
        <v>446</v>
      </c>
      <c r="B447" s="161" t="s">
        <v>72</v>
      </c>
      <c r="C447" s="172" t="s">
        <v>1642</v>
      </c>
      <c r="D447" s="66">
        <v>168</v>
      </c>
      <c r="E447" s="214">
        <v>119</v>
      </c>
      <c r="F447" s="215">
        <f t="shared" si="12"/>
        <v>0.29166666666666669</v>
      </c>
    </row>
    <row r="448" spans="1:6">
      <c r="A448" s="160">
        <f t="shared" si="13"/>
        <v>447</v>
      </c>
      <c r="B448" s="161" t="s">
        <v>52</v>
      </c>
      <c r="C448" s="172" t="s">
        <v>139</v>
      </c>
      <c r="D448" s="66">
        <v>532</v>
      </c>
      <c r="E448" s="214">
        <v>305</v>
      </c>
      <c r="F448" s="215">
        <f t="shared" si="12"/>
        <v>0.42669172932330829</v>
      </c>
    </row>
    <row r="449" spans="1:6">
      <c r="A449" s="160">
        <f t="shared" si="13"/>
        <v>448</v>
      </c>
      <c r="B449" s="161" t="s">
        <v>917</v>
      </c>
      <c r="C449" s="172" t="s">
        <v>391</v>
      </c>
      <c r="D449" s="66">
        <v>133</v>
      </c>
      <c r="E449" s="214">
        <v>84</v>
      </c>
      <c r="F449" s="215">
        <f t="shared" si="12"/>
        <v>0.36842105263157893</v>
      </c>
    </row>
    <row r="450" spans="1:6">
      <c r="A450" s="160">
        <f t="shared" si="13"/>
        <v>449</v>
      </c>
      <c r="B450" s="161" t="s">
        <v>72</v>
      </c>
      <c r="C450" s="172" t="s">
        <v>138</v>
      </c>
      <c r="D450" s="66">
        <v>636</v>
      </c>
      <c r="E450" s="214">
        <v>389</v>
      </c>
      <c r="F450" s="215">
        <f t="shared" si="12"/>
        <v>0.38836477987421386</v>
      </c>
    </row>
    <row r="451" spans="1:6">
      <c r="A451" s="160">
        <f t="shared" si="13"/>
        <v>450</v>
      </c>
      <c r="B451" s="161" t="s">
        <v>52</v>
      </c>
      <c r="C451" s="172" t="s">
        <v>755</v>
      </c>
      <c r="D451" s="66">
        <v>41</v>
      </c>
      <c r="E451" s="214">
        <v>18</v>
      </c>
      <c r="F451" s="215">
        <f t="shared" ref="F451:F514" si="14">(D451-E451)/D451</f>
        <v>0.56097560975609762</v>
      </c>
    </row>
    <row r="452" spans="1:6">
      <c r="A452" s="160">
        <f t="shared" ref="A452:A515" si="15">1+A451</f>
        <v>451</v>
      </c>
      <c r="B452" s="161" t="s">
        <v>917</v>
      </c>
      <c r="C452" s="172" t="s">
        <v>269</v>
      </c>
      <c r="D452" s="66">
        <v>256</v>
      </c>
      <c r="E452" s="214">
        <v>172</v>
      </c>
      <c r="F452" s="215">
        <f t="shared" si="14"/>
        <v>0.328125</v>
      </c>
    </row>
    <row r="453" spans="1:6">
      <c r="A453" s="160">
        <f t="shared" si="15"/>
        <v>452</v>
      </c>
      <c r="B453" s="161" t="s">
        <v>61</v>
      </c>
      <c r="C453" s="172" t="s">
        <v>832</v>
      </c>
      <c r="D453" s="66">
        <v>24</v>
      </c>
      <c r="E453" s="214">
        <v>9</v>
      </c>
      <c r="F453" s="215">
        <f t="shared" si="14"/>
        <v>0.625</v>
      </c>
    </row>
    <row r="454" spans="1:6">
      <c r="A454" s="160">
        <f t="shared" si="15"/>
        <v>453</v>
      </c>
      <c r="B454" s="161" t="s">
        <v>61</v>
      </c>
      <c r="C454" s="172" t="s">
        <v>323</v>
      </c>
      <c r="D454" s="66">
        <v>196</v>
      </c>
      <c r="E454" s="214">
        <v>122</v>
      </c>
      <c r="F454" s="215">
        <f t="shared" si="14"/>
        <v>0.37755102040816324</v>
      </c>
    </row>
    <row r="455" spans="1:6">
      <c r="A455" s="160">
        <f t="shared" si="15"/>
        <v>454</v>
      </c>
      <c r="B455" s="161" t="s">
        <v>58</v>
      </c>
      <c r="C455" s="172" t="s">
        <v>1643</v>
      </c>
      <c r="D455" s="140">
        <v>1528</v>
      </c>
      <c r="E455" s="214">
        <v>776</v>
      </c>
      <c r="F455" s="215">
        <f t="shared" si="14"/>
        <v>0.49214659685863876</v>
      </c>
    </row>
    <row r="456" spans="1:6">
      <c r="A456" s="160">
        <f t="shared" si="15"/>
        <v>455</v>
      </c>
      <c r="B456" s="161" t="s">
        <v>58</v>
      </c>
      <c r="C456" s="172" t="s">
        <v>238</v>
      </c>
      <c r="D456" s="66">
        <v>306</v>
      </c>
      <c r="E456" s="214">
        <v>174</v>
      </c>
      <c r="F456" s="215">
        <f t="shared" si="14"/>
        <v>0.43137254901960786</v>
      </c>
    </row>
    <row r="457" spans="1:6">
      <c r="A457" s="160">
        <f t="shared" si="15"/>
        <v>456</v>
      </c>
      <c r="B457" s="161" t="s">
        <v>64</v>
      </c>
      <c r="C457" s="172" t="s">
        <v>182</v>
      </c>
      <c r="D457" s="66">
        <v>436</v>
      </c>
      <c r="E457" s="214">
        <v>198</v>
      </c>
      <c r="F457" s="215">
        <f t="shared" si="14"/>
        <v>0.54587155963302747</v>
      </c>
    </row>
    <row r="458" spans="1:6">
      <c r="A458" s="160">
        <f t="shared" si="15"/>
        <v>457</v>
      </c>
      <c r="B458" s="161" t="s">
        <v>58</v>
      </c>
      <c r="C458" s="172" t="s">
        <v>369</v>
      </c>
      <c r="D458" s="66">
        <v>174</v>
      </c>
      <c r="E458" s="214">
        <v>83</v>
      </c>
      <c r="F458" s="215">
        <f t="shared" si="14"/>
        <v>0.52298850574712641</v>
      </c>
    </row>
    <row r="459" spans="1:6">
      <c r="A459" s="160">
        <f t="shared" si="15"/>
        <v>458</v>
      </c>
      <c r="B459" s="161" t="s">
        <v>52</v>
      </c>
      <c r="C459" s="172" t="s">
        <v>605</v>
      </c>
      <c r="D459" s="66">
        <v>72</v>
      </c>
      <c r="E459" s="214">
        <v>56</v>
      </c>
      <c r="F459" s="215">
        <f t="shared" si="14"/>
        <v>0.22222222222222221</v>
      </c>
    </row>
    <row r="460" spans="1:6">
      <c r="A460" s="160">
        <f t="shared" si="15"/>
        <v>459</v>
      </c>
      <c r="B460" s="161" t="s">
        <v>72</v>
      </c>
      <c r="C460" s="172" t="s">
        <v>1644</v>
      </c>
      <c r="D460" s="66">
        <v>184</v>
      </c>
      <c r="E460" s="214">
        <v>121</v>
      </c>
      <c r="F460" s="215">
        <f t="shared" si="14"/>
        <v>0.34239130434782611</v>
      </c>
    </row>
    <row r="461" spans="1:6">
      <c r="A461" s="160">
        <f t="shared" si="15"/>
        <v>460</v>
      </c>
      <c r="B461" s="161" t="s">
        <v>52</v>
      </c>
      <c r="C461" s="172" t="s">
        <v>131</v>
      </c>
      <c r="D461" s="66">
        <v>856</v>
      </c>
      <c r="E461" s="214">
        <v>461</v>
      </c>
      <c r="F461" s="215">
        <f t="shared" si="14"/>
        <v>0.4614485981308411</v>
      </c>
    </row>
    <row r="462" spans="1:6">
      <c r="A462" s="160">
        <f t="shared" si="15"/>
        <v>461</v>
      </c>
      <c r="B462" s="161" t="s">
        <v>64</v>
      </c>
      <c r="C462" s="172" t="s">
        <v>558</v>
      </c>
      <c r="D462" s="66">
        <v>60</v>
      </c>
      <c r="E462" s="214">
        <v>41</v>
      </c>
      <c r="F462" s="215">
        <f t="shared" si="14"/>
        <v>0.31666666666666665</v>
      </c>
    </row>
    <row r="463" spans="1:6">
      <c r="A463" s="160">
        <f t="shared" si="15"/>
        <v>462</v>
      </c>
      <c r="B463" s="161" t="s">
        <v>52</v>
      </c>
      <c r="C463" s="172" t="s">
        <v>1645</v>
      </c>
      <c r="D463" s="66">
        <v>280</v>
      </c>
      <c r="E463" s="214">
        <v>127</v>
      </c>
      <c r="F463" s="215">
        <f t="shared" si="14"/>
        <v>0.54642857142857137</v>
      </c>
    </row>
    <row r="464" spans="1:6">
      <c r="A464" s="160">
        <f t="shared" si="15"/>
        <v>463</v>
      </c>
      <c r="B464" s="161" t="s">
        <v>58</v>
      </c>
      <c r="C464" s="172" t="s">
        <v>1646</v>
      </c>
      <c r="D464" s="66">
        <v>76</v>
      </c>
      <c r="E464" s="214">
        <v>43</v>
      </c>
      <c r="F464" s="215">
        <f t="shared" si="14"/>
        <v>0.43421052631578949</v>
      </c>
    </row>
    <row r="465" spans="1:6">
      <c r="A465" s="160">
        <f t="shared" si="15"/>
        <v>464</v>
      </c>
      <c r="B465" s="161" t="s">
        <v>64</v>
      </c>
      <c r="C465" s="172" t="s">
        <v>1647</v>
      </c>
      <c r="D465" s="66">
        <v>59</v>
      </c>
      <c r="E465" s="214">
        <v>34</v>
      </c>
      <c r="F465" s="215">
        <f t="shared" si="14"/>
        <v>0.42372881355932202</v>
      </c>
    </row>
    <row r="466" spans="1:6">
      <c r="A466" s="160">
        <f t="shared" si="15"/>
        <v>465</v>
      </c>
      <c r="B466" s="161" t="s">
        <v>72</v>
      </c>
      <c r="C466" s="172" t="s">
        <v>1648</v>
      </c>
      <c r="D466" s="66">
        <v>48</v>
      </c>
      <c r="E466" s="214">
        <v>33</v>
      </c>
      <c r="F466" s="215">
        <f t="shared" si="14"/>
        <v>0.3125</v>
      </c>
    </row>
    <row r="467" spans="1:6">
      <c r="A467" s="160">
        <f t="shared" si="15"/>
        <v>466</v>
      </c>
      <c r="B467" s="161" t="s">
        <v>52</v>
      </c>
      <c r="C467" s="172" t="s">
        <v>284</v>
      </c>
      <c r="D467" s="66">
        <v>216</v>
      </c>
      <c r="E467" s="214">
        <v>149</v>
      </c>
      <c r="F467" s="215">
        <f t="shared" si="14"/>
        <v>0.31018518518518517</v>
      </c>
    </row>
    <row r="468" spans="1:6">
      <c r="A468" s="160">
        <f t="shared" si="15"/>
        <v>467</v>
      </c>
      <c r="B468" s="161" t="s">
        <v>58</v>
      </c>
      <c r="C468" s="172" t="s">
        <v>585</v>
      </c>
      <c r="D468" s="66">
        <v>64</v>
      </c>
      <c r="E468" s="214">
        <v>28</v>
      </c>
      <c r="F468" s="215">
        <f t="shared" si="14"/>
        <v>0.5625</v>
      </c>
    </row>
    <row r="469" spans="1:6">
      <c r="A469" s="160">
        <f t="shared" si="15"/>
        <v>468</v>
      </c>
      <c r="B469" s="161" t="s">
        <v>917</v>
      </c>
      <c r="C469" s="172" t="s">
        <v>360</v>
      </c>
      <c r="D469" s="66">
        <v>157</v>
      </c>
      <c r="E469" s="214">
        <v>76</v>
      </c>
      <c r="F469" s="215">
        <f t="shared" si="14"/>
        <v>0.51592356687898089</v>
      </c>
    </row>
    <row r="470" spans="1:6">
      <c r="A470" s="160">
        <f t="shared" si="15"/>
        <v>469</v>
      </c>
      <c r="B470" s="161" t="s">
        <v>64</v>
      </c>
      <c r="C470" s="172" t="s">
        <v>1649</v>
      </c>
      <c r="D470" s="66">
        <v>32</v>
      </c>
      <c r="E470" s="214">
        <v>16</v>
      </c>
      <c r="F470" s="215">
        <f t="shared" si="14"/>
        <v>0.5</v>
      </c>
    </row>
    <row r="471" spans="1:6">
      <c r="A471" s="160">
        <f t="shared" si="15"/>
        <v>470</v>
      </c>
      <c r="B471" s="161" t="s">
        <v>52</v>
      </c>
      <c r="C471" s="172" t="s">
        <v>155</v>
      </c>
      <c r="D471" s="66">
        <v>538</v>
      </c>
      <c r="E471" s="214">
        <v>297</v>
      </c>
      <c r="F471" s="215">
        <f t="shared" si="14"/>
        <v>0.44795539033457249</v>
      </c>
    </row>
    <row r="472" spans="1:6">
      <c r="A472" s="160">
        <f t="shared" si="15"/>
        <v>471</v>
      </c>
      <c r="B472" s="161" t="s">
        <v>64</v>
      </c>
      <c r="C472" s="172" t="s">
        <v>710</v>
      </c>
      <c r="D472" s="66">
        <v>28</v>
      </c>
      <c r="E472" s="214">
        <v>8</v>
      </c>
      <c r="F472" s="215">
        <f t="shared" si="14"/>
        <v>0.7142857142857143</v>
      </c>
    </row>
    <row r="473" spans="1:6">
      <c r="A473" s="160">
        <f t="shared" si="15"/>
        <v>472</v>
      </c>
      <c r="B473" s="161" t="s">
        <v>58</v>
      </c>
      <c r="C473" s="172" t="s">
        <v>292</v>
      </c>
      <c r="D473" s="66">
        <v>220</v>
      </c>
      <c r="E473" s="214">
        <v>143</v>
      </c>
      <c r="F473" s="215">
        <f t="shared" si="14"/>
        <v>0.35</v>
      </c>
    </row>
    <row r="474" spans="1:6">
      <c r="A474" s="160">
        <f t="shared" si="15"/>
        <v>473</v>
      </c>
      <c r="B474" s="161" t="s">
        <v>61</v>
      </c>
      <c r="C474" s="172" t="s">
        <v>638</v>
      </c>
      <c r="D474" s="66">
        <v>55</v>
      </c>
      <c r="E474" s="214">
        <v>23</v>
      </c>
      <c r="F474" s="215">
        <f t="shared" si="14"/>
        <v>0.58181818181818179</v>
      </c>
    </row>
    <row r="475" spans="1:6">
      <c r="A475" s="160">
        <f t="shared" si="15"/>
        <v>474</v>
      </c>
      <c r="B475" s="161" t="s">
        <v>58</v>
      </c>
      <c r="C475" s="172" t="s">
        <v>1650</v>
      </c>
      <c r="D475" s="66">
        <v>175</v>
      </c>
      <c r="E475" s="214">
        <v>118</v>
      </c>
      <c r="F475" s="215">
        <f t="shared" si="14"/>
        <v>0.32571428571428573</v>
      </c>
    </row>
    <row r="476" spans="1:6">
      <c r="A476" s="160">
        <f t="shared" si="15"/>
        <v>475</v>
      </c>
      <c r="B476" s="161" t="s">
        <v>61</v>
      </c>
      <c r="C476" s="172" t="s">
        <v>591</v>
      </c>
      <c r="D476" s="66">
        <v>87</v>
      </c>
      <c r="E476" s="214">
        <v>58</v>
      </c>
      <c r="F476" s="215">
        <f t="shared" si="14"/>
        <v>0.33333333333333331</v>
      </c>
    </row>
    <row r="477" spans="1:6">
      <c r="A477" s="160">
        <f t="shared" si="15"/>
        <v>476</v>
      </c>
      <c r="B477" s="161" t="s">
        <v>52</v>
      </c>
      <c r="C477" s="172" t="s">
        <v>158</v>
      </c>
      <c r="D477" s="66">
        <v>573</v>
      </c>
      <c r="E477" s="214">
        <v>291</v>
      </c>
      <c r="F477" s="215">
        <f t="shared" si="14"/>
        <v>0.49214659685863876</v>
      </c>
    </row>
    <row r="478" spans="1:6">
      <c r="A478" s="160">
        <f t="shared" si="15"/>
        <v>477</v>
      </c>
      <c r="B478" s="161" t="s">
        <v>56</v>
      </c>
      <c r="C478" s="172" t="s">
        <v>451</v>
      </c>
      <c r="D478" s="66">
        <v>90</v>
      </c>
      <c r="E478" s="214">
        <v>67</v>
      </c>
      <c r="F478" s="215">
        <f t="shared" si="14"/>
        <v>0.25555555555555554</v>
      </c>
    </row>
    <row r="479" spans="1:6">
      <c r="A479" s="160">
        <f t="shared" si="15"/>
        <v>478</v>
      </c>
      <c r="B479" s="161" t="s">
        <v>72</v>
      </c>
      <c r="C479" s="172" t="s">
        <v>879</v>
      </c>
      <c r="D479" s="66">
        <v>16</v>
      </c>
      <c r="E479" s="214">
        <v>13</v>
      </c>
      <c r="F479" s="215">
        <f t="shared" si="14"/>
        <v>0.1875</v>
      </c>
    </row>
    <row r="480" spans="1:6">
      <c r="A480" s="160">
        <f t="shared" si="15"/>
        <v>479</v>
      </c>
      <c r="B480" s="161" t="s">
        <v>917</v>
      </c>
      <c r="C480" s="172" t="s">
        <v>231</v>
      </c>
      <c r="D480" s="66">
        <v>291</v>
      </c>
      <c r="E480" s="214">
        <v>165</v>
      </c>
      <c r="F480" s="215">
        <f t="shared" si="14"/>
        <v>0.4329896907216495</v>
      </c>
    </row>
    <row r="481" spans="1:6">
      <c r="A481" s="160">
        <f t="shared" si="15"/>
        <v>480</v>
      </c>
      <c r="B481" s="161" t="s">
        <v>64</v>
      </c>
      <c r="C481" s="172" t="s">
        <v>376</v>
      </c>
      <c r="D481" s="66">
        <v>115</v>
      </c>
      <c r="E481" s="214">
        <v>68</v>
      </c>
      <c r="F481" s="215">
        <f t="shared" si="14"/>
        <v>0.40869565217391307</v>
      </c>
    </row>
    <row r="482" spans="1:6">
      <c r="A482" s="160">
        <f t="shared" si="15"/>
        <v>481</v>
      </c>
      <c r="B482" s="161" t="s">
        <v>58</v>
      </c>
      <c r="C482" s="172" t="s">
        <v>1651</v>
      </c>
      <c r="D482" s="66">
        <v>139</v>
      </c>
      <c r="E482" s="214">
        <v>116</v>
      </c>
      <c r="F482" s="215">
        <f t="shared" si="14"/>
        <v>0.16546762589928057</v>
      </c>
    </row>
    <row r="483" spans="1:6">
      <c r="A483" s="160">
        <f t="shared" si="15"/>
        <v>482</v>
      </c>
      <c r="B483" s="161" t="s">
        <v>64</v>
      </c>
      <c r="C483" s="172" t="s">
        <v>749</v>
      </c>
      <c r="D483" s="66">
        <v>26</v>
      </c>
      <c r="E483" s="214">
        <v>7</v>
      </c>
      <c r="F483" s="215">
        <f t="shared" si="14"/>
        <v>0.73076923076923073</v>
      </c>
    </row>
    <row r="484" spans="1:6">
      <c r="A484" s="160">
        <f t="shared" si="15"/>
        <v>483</v>
      </c>
      <c r="B484" s="161" t="s">
        <v>917</v>
      </c>
      <c r="C484" s="172" t="s">
        <v>216</v>
      </c>
      <c r="D484" s="66">
        <v>307</v>
      </c>
      <c r="E484" s="214">
        <v>178</v>
      </c>
      <c r="F484" s="215">
        <f t="shared" si="14"/>
        <v>0.4201954397394137</v>
      </c>
    </row>
    <row r="485" spans="1:6">
      <c r="A485" s="160">
        <f t="shared" si="15"/>
        <v>484</v>
      </c>
      <c r="B485" s="161" t="s">
        <v>72</v>
      </c>
      <c r="C485" s="172" t="s">
        <v>662</v>
      </c>
      <c r="D485" s="66">
        <v>62</v>
      </c>
      <c r="E485" s="214">
        <v>27</v>
      </c>
      <c r="F485" s="215">
        <f t="shared" si="14"/>
        <v>0.56451612903225812</v>
      </c>
    </row>
    <row r="486" spans="1:6">
      <c r="A486" s="160">
        <f t="shared" si="15"/>
        <v>485</v>
      </c>
      <c r="B486" s="161" t="s">
        <v>61</v>
      </c>
      <c r="C486" s="172" t="s">
        <v>531</v>
      </c>
      <c r="D486" s="66">
        <v>88</v>
      </c>
      <c r="E486" s="214">
        <v>40</v>
      </c>
      <c r="F486" s="215">
        <f t="shared" si="14"/>
        <v>0.54545454545454541</v>
      </c>
    </row>
    <row r="487" spans="1:6">
      <c r="A487" s="160">
        <f t="shared" si="15"/>
        <v>486</v>
      </c>
      <c r="B487" s="161" t="s">
        <v>58</v>
      </c>
      <c r="C487" s="172" t="s">
        <v>335</v>
      </c>
      <c r="D487" s="66">
        <v>131</v>
      </c>
      <c r="E487" s="214">
        <v>99</v>
      </c>
      <c r="F487" s="215">
        <f t="shared" si="14"/>
        <v>0.24427480916030533</v>
      </c>
    </row>
    <row r="488" spans="1:6">
      <c r="A488" s="160">
        <f t="shared" si="15"/>
        <v>487</v>
      </c>
      <c r="B488" s="161" t="s">
        <v>58</v>
      </c>
      <c r="C488" s="172" t="s">
        <v>1652</v>
      </c>
      <c r="D488" s="66">
        <v>224</v>
      </c>
      <c r="E488" s="214">
        <v>146</v>
      </c>
      <c r="F488" s="215">
        <f t="shared" si="14"/>
        <v>0.3482142857142857</v>
      </c>
    </row>
    <row r="489" spans="1:6">
      <c r="A489" s="160">
        <f t="shared" si="15"/>
        <v>488</v>
      </c>
      <c r="B489" s="161" t="s">
        <v>61</v>
      </c>
      <c r="C489" s="172" t="s">
        <v>1653</v>
      </c>
      <c r="D489" s="66">
        <v>9</v>
      </c>
      <c r="E489" s="214">
        <v>10</v>
      </c>
      <c r="F489" s="215">
        <f t="shared" si="14"/>
        <v>-0.1111111111111111</v>
      </c>
    </row>
    <row r="490" spans="1:6">
      <c r="A490" s="160">
        <f t="shared" si="15"/>
        <v>489</v>
      </c>
      <c r="B490" s="161" t="s">
        <v>52</v>
      </c>
      <c r="C490" s="172" t="s">
        <v>513</v>
      </c>
      <c r="D490" s="66">
        <v>77</v>
      </c>
      <c r="E490" s="214">
        <v>47</v>
      </c>
      <c r="F490" s="215">
        <f t="shared" si="14"/>
        <v>0.38961038961038963</v>
      </c>
    </row>
    <row r="491" spans="1:6">
      <c r="A491" s="160">
        <f t="shared" si="15"/>
        <v>490</v>
      </c>
      <c r="B491" s="161" t="s">
        <v>52</v>
      </c>
      <c r="C491" s="172" t="s">
        <v>695</v>
      </c>
      <c r="D491" s="66">
        <v>46</v>
      </c>
      <c r="E491" s="214">
        <v>25</v>
      </c>
      <c r="F491" s="215">
        <f t="shared" si="14"/>
        <v>0.45652173913043476</v>
      </c>
    </row>
    <row r="492" spans="1:6">
      <c r="A492" s="160">
        <f t="shared" si="15"/>
        <v>491</v>
      </c>
      <c r="B492" s="161" t="s">
        <v>52</v>
      </c>
      <c r="C492" s="172" t="s">
        <v>880</v>
      </c>
      <c r="D492" s="66">
        <v>24</v>
      </c>
      <c r="E492" s="214">
        <v>13</v>
      </c>
      <c r="F492" s="215">
        <f t="shared" si="14"/>
        <v>0.45833333333333331</v>
      </c>
    </row>
    <row r="493" spans="1:6">
      <c r="A493" s="160">
        <f t="shared" si="15"/>
        <v>492</v>
      </c>
      <c r="B493" s="161" t="s">
        <v>72</v>
      </c>
      <c r="C493" s="172" t="s">
        <v>548</v>
      </c>
      <c r="D493" s="66">
        <v>96</v>
      </c>
      <c r="E493" s="214">
        <v>77</v>
      </c>
      <c r="F493" s="215">
        <f t="shared" si="14"/>
        <v>0.19791666666666666</v>
      </c>
    </row>
    <row r="494" spans="1:6">
      <c r="A494" s="160">
        <f t="shared" si="15"/>
        <v>493</v>
      </c>
      <c r="B494" s="161" t="s">
        <v>61</v>
      </c>
      <c r="C494" s="172" t="s">
        <v>1654</v>
      </c>
      <c r="D494" s="66">
        <v>68</v>
      </c>
      <c r="E494" s="214">
        <v>46</v>
      </c>
      <c r="F494" s="215">
        <f t="shared" si="14"/>
        <v>0.3235294117647059</v>
      </c>
    </row>
    <row r="495" spans="1:6">
      <c r="A495" s="160">
        <f t="shared" si="15"/>
        <v>494</v>
      </c>
      <c r="B495" s="161" t="s">
        <v>56</v>
      </c>
      <c r="C495" s="172" t="s">
        <v>296</v>
      </c>
      <c r="D495" s="66">
        <v>213</v>
      </c>
      <c r="E495" s="214">
        <v>125</v>
      </c>
      <c r="F495" s="215">
        <f t="shared" si="14"/>
        <v>0.41314553990610331</v>
      </c>
    </row>
    <row r="496" spans="1:6">
      <c r="A496" s="160">
        <f t="shared" si="15"/>
        <v>495</v>
      </c>
      <c r="B496" s="161" t="s">
        <v>61</v>
      </c>
      <c r="C496" s="172" t="s">
        <v>479</v>
      </c>
      <c r="D496" s="66">
        <v>136</v>
      </c>
      <c r="E496" s="214">
        <v>93</v>
      </c>
      <c r="F496" s="215">
        <f t="shared" si="14"/>
        <v>0.31617647058823528</v>
      </c>
    </row>
    <row r="497" spans="1:6">
      <c r="A497" s="160">
        <f t="shared" si="15"/>
        <v>496</v>
      </c>
      <c r="B497" s="161" t="s">
        <v>72</v>
      </c>
      <c r="C497" s="172" t="s">
        <v>362</v>
      </c>
      <c r="D497" s="66">
        <v>168</v>
      </c>
      <c r="E497" s="214">
        <v>118</v>
      </c>
      <c r="F497" s="215">
        <f t="shared" si="14"/>
        <v>0.29761904761904762</v>
      </c>
    </row>
    <row r="498" spans="1:6">
      <c r="A498" s="160">
        <f t="shared" si="15"/>
        <v>497</v>
      </c>
      <c r="B498" s="161" t="s">
        <v>56</v>
      </c>
      <c r="C498" s="172" t="s">
        <v>118</v>
      </c>
      <c r="D498" s="66">
        <v>975</v>
      </c>
      <c r="E498" s="214">
        <v>668</v>
      </c>
      <c r="F498" s="215">
        <f t="shared" si="14"/>
        <v>0.3148717948717949</v>
      </c>
    </row>
    <row r="499" spans="1:6">
      <c r="A499" s="160">
        <f t="shared" si="15"/>
        <v>498</v>
      </c>
      <c r="B499" s="161" t="s">
        <v>917</v>
      </c>
      <c r="C499" s="172" t="s">
        <v>435</v>
      </c>
      <c r="D499" s="66">
        <v>61</v>
      </c>
      <c r="E499" s="214">
        <v>9</v>
      </c>
      <c r="F499" s="215">
        <f t="shared" si="14"/>
        <v>0.85245901639344257</v>
      </c>
    </row>
    <row r="500" spans="1:6">
      <c r="A500" s="160">
        <f t="shared" si="15"/>
        <v>499</v>
      </c>
      <c r="B500" s="161" t="s">
        <v>72</v>
      </c>
      <c r="C500" s="172" t="s">
        <v>240</v>
      </c>
      <c r="D500" s="66">
        <v>233</v>
      </c>
      <c r="E500" s="214">
        <v>180</v>
      </c>
      <c r="F500" s="215">
        <f t="shared" si="14"/>
        <v>0.22746781115879827</v>
      </c>
    </row>
    <row r="501" spans="1:6">
      <c r="A501" s="160">
        <f t="shared" si="15"/>
        <v>500</v>
      </c>
      <c r="B501" s="161" t="s">
        <v>72</v>
      </c>
      <c r="C501" s="172" t="s">
        <v>1655</v>
      </c>
      <c r="D501" s="66">
        <v>868</v>
      </c>
      <c r="E501" s="214">
        <v>541</v>
      </c>
      <c r="F501" s="215">
        <f t="shared" si="14"/>
        <v>0.37672811059907835</v>
      </c>
    </row>
    <row r="502" spans="1:6">
      <c r="A502" s="160">
        <f t="shared" si="15"/>
        <v>501</v>
      </c>
      <c r="B502" s="161" t="s">
        <v>61</v>
      </c>
      <c r="C502" s="172" t="s">
        <v>62</v>
      </c>
      <c r="D502" s="140">
        <v>6406</v>
      </c>
      <c r="E502" s="214">
        <v>3196</v>
      </c>
      <c r="F502" s="215">
        <f t="shared" si="14"/>
        <v>0.50109272556977835</v>
      </c>
    </row>
    <row r="503" spans="1:6">
      <c r="A503" s="160">
        <f t="shared" si="15"/>
        <v>502</v>
      </c>
      <c r="B503" s="161" t="s">
        <v>61</v>
      </c>
      <c r="C503" s="172" t="s">
        <v>833</v>
      </c>
      <c r="D503" s="66">
        <v>23</v>
      </c>
      <c r="E503" s="214">
        <v>10</v>
      </c>
      <c r="F503" s="215">
        <f t="shared" si="14"/>
        <v>0.56521739130434778</v>
      </c>
    </row>
    <row r="504" spans="1:6">
      <c r="A504" s="160">
        <f t="shared" si="15"/>
        <v>503</v>
      </c>
      <c r="B504" s="161" t="s">
        <v>52</v>
      </c>
      <c r="C504" s="172" t="s">
        <v>441</v>
      </c>
      <c r="D504" s="66">
        <v>105</v>
      </c>
      <c r="E504" s="214">
        <v>58</v>
      </c>
      <c r="F504" s="215">
        <f t="shared" si="14"/>
        <v>0.44761904761904764</v>
      </c>
    </row>
    <row r="505" spans="1:6">
      <c r="A505" s="160">
        <f t="shared" si="15"/>
        <v>504</v>
      </c>
      <c r="B505" s="161" t="s">
        <v>52</v>
      </c>
      <c r="C505" s="172" t="s">
        <v>1656</v>
      </c>
      <c r="D505" s="66">
        <v>15</v>
      </c>
      <c r="E505" s="214">
        <v>8</v>
      </c>
      <c r="F505" s="215">
        <f t="shared" si="14"/>
        <v>0.46666666666666667</v>
      </c>
    </row>
    <row r="506" spans="1:6">
      <c r="A506" s="160">
        <f t="shared" si="15"/>
        <v>505</v>
      </c>
      <c r="B506" s="161" t="s">
        <v>52</v>
      </c>
      <c r="C506" s="172" t="s">
        <v>639</v>
      </c>
      <c r="D506" s="66">
        <v>49</v>
      </c>
      <c r="E506" s="214">
        <v>31</v>
      </c>
      <c r="F506" s="215">
        <f t="shared" si="14"/>
        <v>0.36734693877551022</v>
      </c>
    </row>
    <row r="507" spans="1:6">
      <c r="A507" s="160">
        <f t="shared" si="15"/>
        <v>506</v>
      </c>
      <c r="B507" s="161" t="s">
        <v>72</v>
      </c>
      <c r="C507" s="172" t="s">
        <v>628</v>
      </c>
      <c r="D507" s="66">
        <v>75</v>
      </c>
      <c r="E507" s="214">
        <v>68</v>
      </c>
      <c r="F507" s="215">
        <f t="shared" si="14"/>
        <v>9.3333333333333338E-2</v>
      </c>
    </row>
    <row r="508" spans="1:6">
      <c r="A508" s="160">
        <f t="shared" si="15"/>
        <v>507</v>
      </c>
      <c r="B508" s="161" t="s">
        <v>58</v>
      </c>
      <c r="C508" s="172" t="s">
        <v>1657</v>
      </c>
      <c r="D508" s="140">
        <v>1488</v>
      </c>
      <c r="E508" s="214">
        <v>875</v>
      </c>
      <c r="F508" s="215">
        <f t="shared" si="14"/>
        <v>0.41196236559139787</v>
      </c>
    </row>
    <row r="509" spans="1:6">
      <c r="A509" s="160">
        <f t="shared" si="15"/>
        <v>508</v>
      </c>
      <c r="B509" s="161" t="s">
        <v>64</v>
      </c>
      <c r="C509" s="172" t="s">
        <v>297</v>
      </c>
      <c r="D509" s="66">
        <v>270</v>
      </c>
      <c r="E509" s="214">
        <v>176</v>
      </c>
      <c r="F509" s="215">
        <f t="shared" si="14"/>
        <v>0.34814814814814815</v>
      </c>
    </row>
    <row r="510" spans="1:6">
      <c r="A510" s="160">
        <f t="shared" si="15"/>
        <v>509</v>
      </c>
      <c r="B510" s="161" t="s">
        <v>72</v>
      </c>
      <c r="C510" s="172" t="s">
        <v>167</v>
      </c>
      <c r="D510" s="66">
        <v>427</v>
      </c>
      <c r="E510" s="214">
        <v>260</v>
      </c>
      <c r="F510" s="215">
        <f t="shared" si="14"/>
        <v>0.3911007025761124</v>
      </c>
    </row>
    <row r="511" spans="1:6">
      <c r="A511" s="160">
        <f t="shared" si="15"/>
        <v>510</v>
      </c>
      <c r="B511" s="161" t="s">
        <v>64</v>
      </c>
      <c r="C511" s="172" t="s">
        <v>861</v>
      </c>
      <c r="D511" s="66">
        <v>20</v>
      </c>
      <c r="E511" s="214">
        <v>8</v>
      </c>
      <c r="F511" s="215">
        <f t="shared" si="14"/>
        <v>0.6</v>
      </c>
    </row>
    <row r="512" spans="1:6">
      <c r="A512" s="160">
        <f t="shared" si="15"/>
        <v>511</v>
      </c>
      <c r="B512" s="161" t="s">
        <v>917</v>
      </c>
      <c r="C512" s="172" t="s">
        <v>112</v>
      </c>
      <c r="D512" s="140">
        <v>1055</v>
      </c>
      <c r="E512" s="214">
        <v>590</v>
      </c>
      <c r="F512" s="215">
        <f t="shared" si="14"/>
        <v>0.44075829383886256</v>
      </c>
    </row>
    <row r="513" spans="1:6">
      <c r="A513" s="160">
        <f t="shared" si="15"/>
        <v>512</v>
      </c>
      <c r="B513" s="161" t="s">
        <v>64</v>
      </c>
      <c r="C513" s="172" t="s">
        <v>686</v>
      </c>
      <c r="D513" s="66">
        <v>57</v>
      </c>
      <c r="E513" s="214">
        <v>30</v>
      </c>
      <c r="F513" s="215">
        <f t="shared" si="14"/>
        <v>0.47368421052631576</v>
      </c>
    </row>
    <row r="514" spans="1:6">
      <c r="A514" s="160">
        <f t="shared" si="15"/>
        <v>513</v>
      </c>
      <c r="B514" s="161" t="s">
        <v>79</v>
      </c>
      <c r="C514" s="172" t="s">
        <v>1658</v>
      </c>
      <c r="D514" s="66">
        <v>53</v>
      </c>
      <c r="E514" s="214">
        <v>38</v>
      </c>
      <c r="F514" s="215">
        <f t="shared" si="14"/>
        <v>0.28301886792452829</v>
      </c>
    </row>
    <row r="515" spans="1:6">
      <c r="A515" s="160">
        <f t="shared" si="15"/>
        <v>514</v>
      </c>
      <c r="B515" s="161" t="s">
        <v>72</v>
      </c>
      <c r="C515" s="172" t="s">
        <v>1659</v>
      </c>
      <c r="D515" s="66">
        <v>56</v>
      </c>
      <c r="E515" s="214">
        <v>47</v>
      </c>
      <c r="F515" s="215">
        <f t="shared" ref="F515:F578" si="16">(D515-E515)/D515</f>
        <v>0.16071428571428573</v>
      </c>
    </row>
    <row r="516" spans="1:6">
      <c r="A516" s="160">
        <f t="shared" ref="A516:A579" si="17">1+A515</f>
        <v>515</v>
      </c>
      <c r="B516" s="161" t="s">
        <v>52</v>
      </c>
      <c r="C516" s="172" t="s">
        <v>592</v>
      </c>
      <c r="D516" s="66">
        <v>75</v>
      </c>
      <c r="E516" s="214">
        <v>41</v>
      </c>
      <c r="F516" s="215">
        <f t="shared" si="16"/>
        <v>0.45333333333333331</v>
      </c>
    </row>
    <row r="517" spans="1:6">
      <c r="A517" s="160">
        <f t="shared" si="17"/>
        <v>516</v>
      </c>
      <c r="B517" s="161" t="s">
        <v>72</v>
      </c>
      <c r="C517" s="172" t="s">
        <v>142</v>
      </c>
      <c r="D517" s="66">
        <v>613</v>
      </c>
      <c r="E517" s="214">
        <v>401</v>
      </c>
      <c r="F517" s="215">
        <f t="shared" si="16"/>
        <v>0.34584013050570961</v>
      </c>
    </row>
    <row r="518" spans="1:6">
      <c r="A518" s="160">
        <f t="shared" si="17"/>
        <v>517</v>
      </c>
      <c r="B518" s="161" t="s">
        <v>61</v>
      </c>
      <c r="C518" s="172" t="s">
        <v>737</v>
      </c>
      <c r="D518" s="66">
        <v>30</v>
      </c>
      <c r="E518" s="214">
        <v>19</v>
      </c>
      <c r="F518" s="215">
        <f t="shared" si="16"/>
        <v>0.36666666666666664</v>
      </c>
    </row>
    <row r="519" spans="1:6">
      <c r="A519" s="160">
        <f t="shared" si="17"/>
        <v>518</v>
      </c>
      <c r="B519" s="161" t="s">
        <v>64</v>
      </c>
      <c r="C519" s="172" t="s">
        <v>1660</v>
      </c>
      <c r="D519" s="66">
        <v>39</v>
      </c>
      <c r="E519" s="214">
        <v>15</v>
      </c>
      <c r="F519" s="215">
        <f t="shared" si="16"/>
        <v>0.61538461538461542</v>
      </c>
    </row>
    <row r="520" spans="1:6">
      <c r="A520" s="160">
        <f t="shared" si="17"/>
        <v>519</v>
      </c>
      <c r="B520" s="161" t="s">
        <v>64</v>
      </c>
      <c r="C520" s="172" t="s">
        <v>283</v>
      </c>
      <c r="D520" s="66">
        <v>215</v>
      </c>
      <c r="E520" s="214">
        <v>125</v>
      </c>
      <c r="F520" s="215">
        <f t="shared" si="16"/>
        <v>0.41860465116279072</v>
      </c>
    </row>
    <row r="521" spans="1:6">
      <c r="A521" s="160">
        <f t="shared" si="17"/>
        <v>520</v>
      </c>
      <c r="B521" s="161" t="s">
        <v>52</v>
      </c>
      <c r="C521" s="172" t="s">
        <v>104</v>
      </c>
      <c r="D521" s="140">
        <v>1298</v>
      </c>
      <c r="E521" s="214">
        <v>518</v>
      </c>
      <c r="F521" s="215">
        <f t="shared" si="16"/>
        <v>0.60092449922958402</v>
      </c>
    </row>
    <row r="522" spans="1:6">
      <c r="A522" s="160">
        <f t="shared" si="17"/>
        <v>521</v>
      </c>
      <c r="B522" s="161" t="s">
        <v>64</v>
      </c>
      <c r="C522" s="172" t="s">
        <v>1661</v>
      </c>
      <c r="D522" s="66">
        <v>28</v>
      </c>
      <c r="E522" s="214">
        <v>22</v>
      </c>
      <c r="F522" s="215">
        <f t="shared" si="16"/>
        <v>0.21428571428571427</v>
      </c>
    </row>
    <row r="523" spans="1:6">
      <c r="A523" s="160">
        <f t="shared" si="17"/>
        <v>522</v>
      </c>
      <c r="B523" s="161" t="s">
        <v>56</v>
      </c>
      <c r="C523" s="172" t="s">
        <v>246</v>
      </c>
      <c r="D523" s="66">
        <v>283</v>
      </c>
      <c r="E523" s="214">
        <v>139</v>
      </c>
      <c r="F523" s="215">
        <f t="shared" si="16"/>
        <v>0.50883392226148405</v>
      </c>
    </row>
    <row r="524" spans="1:6">
      <c r="A524" s="160">
        <f t="shared" si="17"/>
        <v>523</v>
      </c>
      <c r="B524" s="161" t="s">
        <v>61</v>
      </c>
      <c r="C524" s="172" t="s">
        <v>593</v>
      </c>
      <c r="D524" s="66">
        <v>72</v>
      </c>
      <c r="E524" s="214">
        <v>41</v>
      </c>
      <c r="F524" s="215">
        <f t="shared" si="16"/>
        <v>0.43055555555555558</v>
      </c>
    </row>
    <row r="525" spans="1:6">
      <c r="A525" s="160">
        <f t="shared" si="17"/>
        <v>524</v>
      </c>
      <c r="B525" s="161" t="s">
        <v>72</v>
      </c>
      <c r="C525" s="172" t="s">
        <v>219</v>
      </c>
      <c r="D525" s="66">
        <v>236</v>
      </c>
      <c r="E525" s="214">
        <v>196</v>
      </c>
      <c r="F525" s="215">
        <f t="shared" si="16"/>
        <v>0.16949152542372881</v>
      </c>
    </row>
    <row r="526" spans="1:6">
      <c r="A526" s="160">
        <f t="shared" si="17"/>
        <v>525</v>
      </c>
      <c r="B526" s="161" t="s">
        <v>52</v>
      </c>
      <c r="C526" s="172" t="s">
        <v>115</v>
      </c>
      <c r="D526" s="140">
        <v>1128</v>
      </c>
      <c r="E526" s="214">
        <v>608</v>
      </c>
      <c r="F526" s="215">
        <f t="shared" si="16"/>
        <v>0.46099290780141844</v>
      </c>
    </row>
    <row r="527" spans="1:6">
      <c r="A527" s="160">
        <f t="shared" si="17"/>
        <v>526</v>
      </c>
      <c r="B527" s="161" t="s">
        <v>52</v>
      </c>
      <c r="C527" s="172" t="s">
        <v>1662</v>
      </c>
      <c r="D527" s="66">
        <v>125</v>
      </c>
      <c r="E527" s="214">
        <v>93</v>
      </c>
      <c r="F527" s="215">
        <f t="shared" si="16"/>
        <v>0.25600000000000001</v>
      </c>
    </row>
    <row r="528" spans="1:6">
      <c r="A528" s="160">
        <f t="shared" si="17"/>
        <v>527</v>
      </c>
      <c r="B528" s="161" t="s">
        <v>917</v>
      </c>
      <c r="C528" s="172" t="s">
        <v>299</v>
      </c>
      <c r="D528" s="66">
        <v>222</v>
      </c>
      <c r="E528" s="214">
        <v>111</v>
      </c>
      <c r="F528" s="215">
        <f t="shared" si="16"/>
        <v>0.5</v>
      </c>
    </row>
    <row r="529" spans="1:6">
      <c r="A529" s="160">
        <f t="shared" si="17"/>
        <v>528</v>
      </c>
      <c r="B529" s="161" t="s">
        <v>917</v>
      </c>
      <c r="C529" s="172" t="s">
        <v>461</v>
      </c>
      <c r="D529" s="66">
        <v>102</v>
      </c>
      <c r="E529" s="214">
        <v>62</v>
      </c>
      <c r="F529" s="215">
        <f t="shared" si="16"/>
        <v>0.39215686274509803</v>
      </c>
    </row>
    <row r="530" spans="1:6">
      <c r="A530" s="160">
        <f t="shared" si="17"/>
        <v>529</v>
      </c>
      <c r="B530" s="161" t="s">
        <v>61</v>
      </c>
      <c r="C530" s="172" t="s">
        <v>809</v>
      </c>
      <c r="D530" s="66">
        <v>35</v>
      </c>
      <c r="E530" s="214">
        <v>26</v>
      </c>
      <c r="F530" s="215">
        <f t="shared" si="16"/>
        <v>0.25714285714285712</v>
      </c>
    </row>
    <row r="531" spans="1:6">
      <c r="A531" s="160">
        <f t="shared" si="17"/>
        <v>530</v>
      </c>
      <c r="B531" s="161" t="s">
        <v>58</v>
      </c>
      <c r="C531" s="172" t="s">
        <v>767</v>
      </c>
      <c r="D531" s="66">
        <v>27</v>
      </c>
      <c r="E531" s="214">
        <v>17</v>
      </c>
      <c r="F531" s="215">
        <f t="shared" si="16"/>
        <v>0.37037037037037035</v>
      </c>
    </row>
    <row r="532" spans="1:6">
      <c r="A532" s="160">
        <f t="shared" si="17"/>
        <v>531</v>
      </c>
      <c r="B532" s="161" t="s">
        <v>61</v>
      </c>
      <c r="C532" s="172" t="s">
        <v>1663</v>
      </c>
      <c r="D532" s="66">
        <v>13</v>
      </c>
      <c r="E532" s="214">
        <v>5</v>
      </c>
      <c r="F532" s="215">
        <f t="shared" si="16"/>
        <v>0.61538461538461542</v>
      </c>
    </row>
    <row r="533" spans="1:6">
      <c r="A533" s="160">
        <f t="shared" si="17"/>
        <v>532</v>
      </c>
      <c r="B533" s="161" t="s">
        <v>72</v>
      </c>
      <c r="C533" s="172" t="s">
        <v>1664</v>
      </c>
      <c r="D533" s="66">
        <v>36</v>
      </c>
      <c r="E533" s="214">
        <v>38</v>
      </c>
      <c r="F533" s="215">
        <f t="shared" si="16"/>
        <v>-5.5555555555555552E-2</v>
      </c>
    </row>
    <row r="534" spans="1:6">
      <c r="A534" s="160">
        <f t="shared" si="17"/>
        <v>533</v>
      </c>
      <c r="B534" s="161" t="s">
        <v>72</v>
      </c>
      <c r="C534" s="172" t="s">
        <v>168</v>
      </c>
      <c r="D534" s="66">
        <v>485</v>
      </c>
      <c r="E534" s="214">
        <v>348</v>
      </c>
      <c r="F534" s="215">
        <f t="shared" si="16"/>
        <v>0.28247422680412371</v>
      </c>
    </row>
    <row r="535" spans="1:6">
      <c r="A535" s="160">
        <f t="shared" si="17"/>
        <v>534</v>
      </c>
      <c r="B535" s="161" t="s">
        <v>58</v>
      </c>
      <c r="C535" s="172" t="s">
        <v>696</v>
      </c>
      <c r="D535" s="66">
        <v>33</v>
      </c>
      <c r="E535" s="214">
        <v>21</v>
      </c>
      <c r="F535" s="215">
        <f t="shared" si="16"/>
        <v>0.36363636363636365</v>
      </c>
    </row>
    <row r="536" spans="1:6">
      <c r="A536" s="160">
        <f t="shared" si="17"/>
        <v>535</v>
      </c>
      <c r="B536" s="161" t="s">
        <v>52</v>
      </c>
      <c r="C536" s="172" t="s">
        <v>1665</v>
      </c>
      <c r="D536" s="66">
        <v>23</v>
      </c>
      <c r="E536" s="214">
        <v>13</v>
      </c>
      <c r="F536" s="215">
        <f t="shared" si="16"/>
        <v>0.43478260869565216</v>
      </c>
    </row>
    <row r="537" spans="1:6">
      <c r="A537" s="160">
        <f t="shared" si="17"/>
        <v>536</v>
      </c>
      <c r="B537" s="161" t="s">
        <v>58</v>
      </c>
      <c r="C537" s="172" t="s">
        <v>1666</v>
      </c>
      <c r="D537" s="66">
        <v>89</v>
      </c>
      <c r="E537" s="214">
        <v>62</v>
      </c>
      <c r="F537" s="215">
        <f t="shared" si="16"/>
        <v>0.30337078651685395</v>
      </c>
    </row>
    <row r="538" spans="1:6">
      <c r="A538" s="160">
        <f t="shared" si="17"/>
        <v>537</v>
      </c>
      <c r="B538" s="161" t="s">
        <v>58</v>
      </c>
      <c r="C538" s="172" t="s">
        <v>1667</v>
      </c>
      <c r="D538" s="66">
        <v>59</v>
      </c>
      <c r="E538" s="214">
        <v>48</v>
      </c>
      <c r="F538" s="215">
        <f t="shared" si="16"/>
        <v>0.1864406779661017</v>
      </c>
    </row>
    <row r="539" spans="1:6">
      <c r="A539" s="160">
        <f t="shared" si="17"/>
        <v>538</v>
      </c>
      <c r="B539" s="161" t="s">
        <v>52</v>
      </c>
      <c r="C539" s="172" t="s">
        <v>162</v>
      </c>
      <c r="D539" s="66">
        <v>553</v>
      </c>
      <c r="E539" s="214">
        <v>328</v>
      </c>
      <c r="F539" s="215">
        <f t="shared" si="16"/>
        <v>0.40687160940325495</v>
      </c>
    </row>
    <row r="540" spans="1:6">
      <c r="A540" s="160">
        <f t="shared" si="17"/>
        <v>539</v>
      </c>
      <c r="B540" s="161" t="s">
        <v>72</v>
      </c>
      <c r="C540" s="172" t="s">
        <v>173</v>
      </c>
      <c r="D540" s="66">
        <v>545</v>
      </c>
      <c r="E540" s="214">
        <v>353</v>
      </c>
      <c r="F540" s="215">
        <f t="shared" si="16"/>
        <v>0.3522935779816514</v>
      </c>
    </row>
    <row r="541" spans="1:6">
      <c r="A541" s="160">
        <f t="shared" si="17"/>
        <v>540</v>
      </c>
      <c r="B541" s="161" t="s">
        <v>52</v>
      </c>
      <c r="C541" s="172" t="s">
        <v>96</v>
      </c>
      <c r="D541" s="140">
        <v>1457</v>
      </c>
      <c r="E541" s="214">
        <v>740</v>
      </c>
      <c r="F541" s="215">
        <f t="shared" si="16"/>
        <v>0.49210706932052162</v>
      </c>
    </row>
    <row r="542" spans="1:6">
      <c r="A542" s="160">
        <f t="shared" si="17"/>
        <v>541</v>
      </c>
      <c r="B542" s="161" t="s">
        <v>917</v>
      </c>
      <c r="C542" s="172" t="s">
        <v>516</v>
      </c>
      <c r="D542" s="66">
        <v>85</v>
      </c>
      <c r="E542" s="214">
        <v>61</v>
      </c>
      <c r="F542" s="215">
        <f t="shared" si="16"/>
        <v>0.28235294117647058</v>
      </c>
    </row>
    <row r="543" spans="1:6">
      <c r="A543" s="160">
        <f t="shared" si="17"/>
        <v>542</v>
      </c>
      <c r="B543" s="161" t="s">
        <v>61</v>
      </c>
      <c r="C543" s="172" t="s">
        <v>810</v>
      </c>
      <c r="D543" s="66">
        <v>40</v>
      </c>
      <c r="E543" s="214">
        <v>17</v>
      </c>
      <c r="F543" s="215">
        <f t="shared" si="16"/>
        <v>0.57499999999999996</v>
      </c>
    </row>
    <row r="544" spans="1:6">
      <c r="A544" s="160">
        <f t="shared" si="17"/>
        <v>543</v>
      </c>
      <c r="B544" s="161" t="s">
        <v>917</v>
      </c>
      <c r="C544" s="172" t="s">
        <v>1668</v>
      </c>
      <c r="D544" s="66">
        <v>164</v>
      </c>
      <c r="E544" s="214">
        <v>94</v>
      </c>
      <c r="F544" s="215">
        <f t="shared" si="16"/>
        <v>0.42682926829268292</v>
      </c>
    </row>
    <row r="545" spans="1:6">
      <c r="A545" s="160">
        <f t="shared" si="17"/>
        <v>544</v>
      </c>
      <c r="B545" s="161" t="s">
        <v>61</v>
      </c>
      <c r="C545" s="172" t="s">
        <v>881</v>
      </c>
      <c r="D545" s="66">
        <v>19</v>
      </c>
      <c r="E545" s="214">
        <v>16</v>
      </c>
      <c r="F545" s="215">
        <f t="shared" si="16"/>
        <v>0.15789473684210525</v>
      </c>
    </row>
    <row r="546" spans="1:6">
      <c r="A546" s="160">
        <f t="shared" si="17"/>
        <v>545</v>
      </c>
      <c r="B546" s="161" t="s">
        <v>52</v>
      </c>
      <c r="C546" s="172" t="s">
        <v>532</v>
      </c>
      <c r="D546" s="66">
        <v>76</v>
      </c>
      <c r="E546" s="214">
        <v>48</v>
      </c>
      <c r="F546" s="215">
        <f t="shared" si="16"/>
        <v>0.36842105263157893</v>
      </c>
    </row>
    <row r="547" spans="1:6">
      <c r="A547" s="160">
        <f t="shared" si="17"/>
        <v>546</v>
      </c>
      <c r="B547" s="161" t="s">
        <v>72</v>
      </c>
      <c r="C547" s="172" t="s">
        <v>340</v>
      </c>
      <c r="D547" s="66">
        <v>161</v>
      </c>
      <c r="E547" s="214">
        <v>121</v>
      </c>
      <c r="F547" s="215">
        <f t="shared" si="16"/>
        <v>0.2484472049689441</v>
      </c>
    </row>
    <row r="548" spans="1:6">
      <c r="A548" s="160">
        <f t="shared" si="17"/>
        <v>547</v>
      </c>
      <c r="B548" s="161" t="s">
        <v>58</v>
      </c>
      <c r="C548" s="172" t="s">
        <v>727</v>
      </c>
      <c r="D548" s="66">
        <v>31</v>
      </c>
      <c r="E548" s="214">
        <v>27</v>
      </c>
      <c r="F548" s="215">
        <f t="shared" si="16"/>
        <v>0.12903225806451613</v>
      </c>
    </row>
    <row r="549" spans="1:6">
      <c r="A549" s="160">
        <f t="shared" si="17"/>
        <v>548</v>
      </c>
      <c r="B549" s="161" t="s">
        <v>58</v>
      </c>
      <c r="C549" s="172" t="s">
        <v>641</v>
      </c>
      <c r="D549" s="66">
        <v>54</v>
      </c>
      <c r="E549" s="214">
        <v>27</v>
      </c>
      <c r="F549" s="215">
        <f t="shared" si="16"/>
        <v>0.5</v>
      </c>
    </row>
    <row r="550" spans="1:6">
      <c r="A550" s="160">
        <f t="shared" si="17"/>
        <v>549</v>
      </c>
      <c r="B550" s="161" t="s">
        <v>917</v>
      </c>
      <c r="C550" s="172" t="s">
        <v>1669</v>
      </c>
      <c r="D550" s="66">
        <v>44</v>
      </c>
      <c r="E550" s="214">
        <v>35</v>
      </c>
      <c r="F550" s="215">
        <f t="shared" si="16"/>
        <v>0.20454545454545456</v>
      </c>
    </row>
    <row r="551" spans="1:6">
      <c r="A551" s="160">
        <f t="shared" si="17"/>
        <v>550</v>
      </c>
      <c r="B551" s="161" t="s">
        <v>52</v>
      </c>
      <c r="C551" s="172" t="s">
        <v>1670</v>
      </c>
      <c r="D551" s="66">
        <v>265</v>
      </c>
      <c r="E551" s="214">
        <v>155</v>
      </c>
      <c r="F551" s="215">
        <f t="shared" si="16"/>
        <v>0.41509433962264153</v>
      </c>
    </row>
    <row r="552" spans="1:6">
      <c r="A552" s="160">
        <f t="shared" si="17"/>
        <v>551</v>
      </c>
      <c r="B552" s="161" t="s">
        <v>52</v>
      </c>
      <c r="C552" s="172" t="s">
        <v>1671</v>
      </c>
      <c r="D552" s="140">
        <v>1116</v>
      </c>
      <c r="E552" s="214">
        <v>688</v>
      </c>
      <c r="F552" s="215">
        <f t="shared" si="16"/>
        <v>0.38351254480286739</v>
      </c>
    </row>
    <row r="553" spans="1:6">
      <c r="A553" s="160">
        <f t="shared" si="17"/>
        <v>552</v>
      </c>
      <c r="B553" s="161" t="s">
        <v>79</v>
      </c>
      <c r="C553" s="172" t="s">
        <v>80</v>
      </c>
      <c r="D553" s="140">
        <v>1995</v>
      </c>
      <c r="E553" s="214">
        <v>1012</v>
      </c>
      <c r="F553" s="215">
        <f t="shared" si="16"/>
        <v>0.49273182957393485</v>
      </c>
    </row>
    <row r="554" spans="1:6">
      <c r="A554" s="160">
        <f t="shared" si="17"/>
        <v>553</v>
      </c>
      <c r="B554" s="161" t="s">
        <v>72</v>
      </c>
      <c r="C554" s="172" t="s">
        <v>1672</v>
      </c>
      <c r="D554" s="66">
        <v>332</v>
      </c>
      <c r="E554" s="214">
        <v>198</v>
      </c>
      <c r="F554" s="215">
        <f t="shared" si="16"/>
        <v>0.40361445783132532</v>
      </c>
    </row>
    <row r="555" spans="1:6">
      <c r="A555" s="160">
        <f t="shared" si="17"/>
        <v>554</v>
      </c>
      <c r="B555" s="161" t="s">
        <v>72</v>
      </c>
      <c r="C555" s="172" t="s">
        <v>1673</v>
      </c>
      <c r="D555" s="66">
        <v>395</v>
      </c>
      <c r="E555" s="214">
        <v>262</v>
      </c>
      <c r="F555" s="215">
        <f t="shared" si="16"/>
        <v>0.33670886075949369</v>
      </c>
    </row>
    <row r="556" spans="1:6">
      <c r="A556" s="160">
        <f t="shared" si="17"/>
        <v>555</v>
      </c>
      <c r="B556" s="161" t="s">
        <v>52</v>
      </c>
      <c r="C556" s="172" t="s">
        <v>278</v>
      </c>
      <c r="D556" s="66">
        <v>280</v>
      </c>
      <c r="E556" s="214">
        <v>162</v>
      </c>
      <c r="F556" s="215">
        <f t="shared" si="16"/>
        <v>0.42142857142857143</v>
      </c>
    </row>
    <row r="557" spans="1:6">
      <c r="A557" s="160">
        <f t="shared" si="17"/>
        <v>556</v>
      </c>
      <c r="B557" s="161" t="s">
        <v>72</v>
      </c>
      <c r="C557" s="172" t="s">
        <v>288</v>
      </c>
      <c r="D557" s="66">
        <v>236</v>
      </c>
      <c r="E557" s="214">
        <v>142</v>
      </c>
      <c r="F557" s="215">
        <f t="shared" si="16"/>
        <v>0.39830508474576271</v>
      </c>
    </row>
    <row r="558" spans="1:6">
      <c r="A558" s="160">
        <f t="shared" si="17"/>
        <v>557</v>
      </c>
      <c r="B558" s="161" t="s">
        <v>72</v>
      </c>
      <c r="C558" s="172" t="s">
        <v>649</v>
      </c>
      <c r="D558" s="66">
        <v>98</v>
      </c>
      <c r="E558" s="214">
        <v>84</v>
      </c>
      <c r="F558" s="215">
        <f t="shared" si="16"/>
        <v>0.14285714285714285</v>
      </c>
    </row>
    <row r="559" spans="1:6">
      <c r="A559" s="160">
        <f t="shared" si="17"/>
        <v>558</v>
      </c>
      <c r="B559" s="161" t="s">
        <v>72</v>
      </c>
      <c r="C559" s="172" t="s">
        <v>871</v>
      </c>
      <c r="D559" s="66">
        <v>17</v>
      </c>
      <c r="E559" s="214">
        <v>4</v>
      </c>
      <c r="F559" s="215">
        <f t="shared" si="16"/>
        <v>0.76470588235294112</v>
      </c>
    </row>
    <row r="560" spans="1:6">
      <c r="A560" s="160">
        <f t="shared" si="17"/>
        <v>559</v>
      </c>
      <c r="B560" s="161" t="s">
        <v>52</v>
      </c>
      <c r="C560" s="172" t="s">
        <v>1674</v>
      </c>
      <c r="D560" s="66">
        <v>9</v>
      </c>
      <c r="E560" s="214">
        <v>14</v>
      </c>
      <c r="F560" s="215">
        <f t="shared" si="16"/>
        <v>-0.55555555555555558</v>
      </c>
    </row>
    <row r="561" spans="1:6">
      <c r="A561" s="160">
        <f t="shared" si="17"/>
        <v>560</v>
      </c>
      <c r="B561" s="161" t="s">
        <v>72</v>
      </c>
      <c r="C561" s="172" t="s">
        <v>83</v>
      </c>
      <c r="D561" s="140">
        <v>1899</v>
      </c>
      <c r="E561" s="214">
        <v>1056</v>
      </c>
      <c r="F561" s="215">
        <f t="shared" si="16"/>
        <v>0.44391785150078988</v>
      </c>
    </row>
    <row r="562" spans="1:6">
      <c r="A562" s="160">
        <f t="shared" si="17"/>
        <v>561</v>
      </c>
      <c r="B562" s="161" t="s">
        <v>61</v>
      </c>
      <c r="C562" s="172" t="s">
        <v>885</v>
      </c>
      <c r="D562" s="66">
        <v>16</v>
      </c>
      <c r="E562" s="214">
        <v>9</v>
      </c>
      <c r="F562" s="215">
        <f t="shared" si="16"/>
        <v>0.4375</v>
      </c>
    </row>
    <row r="563" spans="1:6">
      <c r="A563" s="160">
        <f t="shared" si="17"/>
        <v>562</v>
      </c>
      <c r="B563" s="161" t="s">
        <v>56</v>
      </c>
      <c r="C563" s="172" t="s">
        <v>77</v>
      </c>
      <c r="D563" s="140">
        <v>2337</v>
      </c>
      <c r="E563" s="214">
        <v>1420</v>
      </c>
      <c r="F563" s="215">
        <f t="shared" si="16"/>
        <v>0.39238339751818568</v>
      </c>
    </row>
    <row r="564" spans="1:6">
      <c r="A564" s="160">
        <f t="shared" si="17"/>
        <v>563</v>
      </c>
      <c r="B564" s="161" t="s">
        <v>56</v>
      </c>
      <c r="C564" s="172" t="s">
        <v>1675</v>
      </c>
      <c r="D564" s="66">
        <v>789</v>
      </c>
      <c r="E564" s="214">
        <v>541</v>
      </c>
      <c r="F564" s="215">
        <f t="shared" si="16"/>
        <v>0.31432192648922685</v>
      </c>
    </row>
    <row r="565" spans="1:6">
      <c r="A565" s="160">
        <f t="shared" si="17"/>
        <v>564</v>
      </c>
      <c r="B565" s="161" t="s">
        <v>58</v>
      </c>
      <c r="C565" s="172" t="s">
        <v>1676</v>
      </c>
      <c r="D565" s="66">
        <v>104</v>
      </c>
      <c r="E565" s="214">
        <v>48</v>
      </c>
      <c r="F565" s="215">
        <f t="shared" si="16"/>
        <v>0.53846153846153844</v>
      </c>
    </row>
    <row r="566" spans="1:6">
      <c r="A566" s="160">
        <f t="shared" si="17"/>
        <v>565</v>
      </c>
      <c r="B566" s="161" t="s">
        <v>58</v>
      </c>
      <c r="C566" s="172" t="s">
        <v>1677</v>
      </c>
      <c r="D566" s="66">
        <v>58</v>
      </c>
      <c r="E566" s="214">
        <v>45</v>
      </c>
      <c r="F566" s="215">
        <f t="shared" si="16"/>
        <v>0.22413793103448276</v>
      </c>
    </row>
    <row r="567" spans="1:6">
      <c r="A567" s="160">
        <f t="shared" si="17"/>
        <v>566</v>
      </c>
      <c r="B567" s="161" t="s">
        <v>64</v>
      </c>
      <c r="C567" s="172" t="s">
        <v>817</v>
      </c>
      <c r="D567" s="66">
        <v>26</v>
      </c>
      <c r="E567" s="214">
        <v>19</v>
      </c>
      <c r="F567" s="215">
        <f t="shared" si="16"/>
        <v>0.26923076923076922</v>
      </c>
    </row>
    <row r="568" spans="1:6">
      <c r="A568" s="160">
        <f t="shared" si="17"/>
        <v>567</v>
      </c>
      <c r="B568" s="161" t="s">
        <v>917</v>
      </c>
      <c r="C568" s="172" t="s">
        <v>1678</v>
      </c>
      <c r="D568" s="66">
        <v>175</v>
      </c>
      <c r="E568" s="214">
        <v>98</v>
      </c>
      <c r="F568" s="215">
        <f t="shared" si="16"/>
        <v>0.44</v>
      </c>
    </row>
    <row r="569" spans="1:6">
      <c r="A569" s="160">
        <f t="shared" si="17"/>
        <v>568</v>
      </c>
      <c r="B569" s="161" t="s">
        <v>64</v>
      </c>
      <c r="C569" s="172" t="s">
        <v>1679</v>
      </c>
      <c r="D569" s="66">
        <v>143</v>
      </c>
      <c r="E569" s="214">
        <v>91</v>
      </c>
      <c r="F569" s="215">
        <f t="shared" si="16"/>
        <v>0.36363636363636365</v>
      </c>
    </row>
    <row r="570" spans="1:6">
      <c r="A570" s="160">
        <f t="shared" si="17"/>
        <v>569</v>
      </c>
      <c r="B570" s="161" t="s">
        <v>917</v>
      </c>
      <c r="C570" s="172" t="s">
        <v>218</v>
      </c>
      <c r="D570" s="66">
        <v>293</v>
      </c>
      <c r="E570" s="214">
        <v>157</v>
      </c>
      <c r="F570" s="215">
        <f t="shared" si="16"/>
        <v>0.46416382252559729</v>
      </c>
    </row>
    <row r="571" spans="1:6">
      <c r="A571" s="160">
        <f t="shared" si="17"/>
        <v>570</v>
      </c>
      <c r="B571" s="161" t="s">
        <v>58</v>
      </c>
      <c r="C571" s="172" t="s">
        <v>728</v>
      </c>
      <c r="D571" s="66">
        <v>37</v>
      </c>
      <c r="E571" s="214">
        <v>12</v>
      </c>
      <c r="F571" s="215">
        <f t="shared" si="16"/>
        <v>0.67567567567567566</v>
      </c>
    </row>
    <row r="572" spans="1:6">
      <c r="A572" s="160">
        <f t="shared" si="17"/>
        <v>571</v>
      </c>
      <c r="B572" s="161" t="s">
        <v>58</v>
      </c>
      <c r="C572" s="172" t="s">
        <v>892</v>
      </c>
      <c r="D572" s="66">
        <v>22</v>
      </c>
      <c r="E572" s="214">
        <v>17</v>
      </c>
      <c r="F572" s="215">
        <f t="shared" si="16"/>
        <v>0.22727272727272727</v>
      </c>
    </row>
    <row r="573" spans="1:6">
      <c r="A573" s="160">
        <f t="shared" si="17"/>
        <v>572</v>
      </c>
      <c r="B573" s="161" t="s">
        <v>72</v>
      </c>
      <c r="C573" s="172" t="s">
        <v>1680</v>
      </c>
      <c r="D573" s="66">
        <v>58</v>
      </c>
      <c r="E573" s="214">
        <v>49</v>
      </c>
      <c r="F573" s="215">
        <f t="shared" si="16"/>
        <v>0.15517241379310345</v>
      </c>
    </row>
    <row r="574" spans="1:6">
      <c r="A574" s="160">
        <f t="shared" si="17"/>
        <v>573</v>
      </c>
      <c r="B574" s="161" t="s">
        <v>58</v>
      </c>
      <c r="C574" s="172" t="s">
        <v>711</v>
      </c>
      <c r="D574" s="66">
        <v>42</v>
      </c>
      <c r="E574" s="214">
        <v>25</v>
      </c>
      <c r="F574" s="215">
        <f t="shared" si="16"/>
        <v>0.40476190476190477</v>
      </c>
    </row>
    <row r="575" spans="1:6">
      <c r="A575" s="160">
        <f t="shared" si="17"/>
        <v>574</v>
      </c>
      <c r="B575" s="161" t="s">
        <v>72</v>
      </c>
      <c r="C575" s="172" t="s">
        <v>402</v>
      </c>
      <c r="D575" s="66">
        <v>124</v>
      </c>
      <c r="E575" s="214">
        <v>76</v>
      </c>
      <c r="F575" s="215">
        <f t="shared" si="16"/>
        <v>0.38709677419354838</v>
      </c>
    </row>
    <row r="576" spans="1:6">
      <c r="A576" s="160">
        <f t="shared" si="17"/>
        <v>575</v>
      </c>
      <c r="B576" s="161" t="s">
        <v>61</v>
      </c>
      <c r="C576" s="172" t="s">
        <v>739</v>
      </c>
      <c r="D576" s="66">
        <v>54</v>
      </c>
      <c r="E576" s="214">
        <v>23</v>
      </c>
      <c r="F576" s="215">
        <f t="shared" si="16"/>
        <v>0.57407407407407407</v>
      </c>
    </row>
    <row r="577" spans="1:6">
      <c r="A577" s="160">
        <f t="shared" si="17"/>
        <v>576</v>
      </c>
      <c r="B577" s="161" t="s">
        <v>56</v>
      </c>
      <c r="C577" s="172" t="s">
        <v>1681</v>
      </c>
      <c r="D577" s="66">
        <v>34</v>
      </c>
      <c r="E577" s="214">
        <v>16</v>
      </c>
      <c r="F577" s="215">
        <f t="shared" si="16"/>
        <v>0.52941176470588236</v>
      </c>
    </row>
    <row r="578" spans="1:6">
      <c r="A578" s="160">
        <f t="shared" si="17"/>
        <v>577</v>
      </c>
      <c r="B578" s="161" t="s">
        <v>52</v>
      </c>
      <c r="C578" s="172" t="s">
        <v>134</v>
      </c>
      <c r="D578" s="66">
        <v>833</v>
      </c>
      <c r="E578" s="214">
        <v>396</v>
      </c>
      <c r="F578" s="215">
        <f t="shared" si="16"/>
        <v>0.52460984393757504</v>
      </c>
    </row>
    <row r="579" spans="1:6">
      <c r="A579" s="160">
        <f t="shared" si="17"/>
        <v>578</v>
      </c>
      <c r="B579" s="161" t="s">
        <v>58</v>
      </c>
      <c r="C579" s="172" t="s">
        <v>598</v>
      </c>
      <c r="D579" s="66">
        <v>33</v>
      </c>
      <c r="E579" s="214">
        <v>30</v>
      </c>
      <c r="F579" s="215">
        <f t="shared" ref="F579:F642" si="18">(D579-E579)/D579</f>
        <v>9.0909090909090912E-2</v>
      </c>
    </row>
    <row r="580" spans="1:6">
      <c r="A580" s="160">
        <f t="shared" ref="A580:A643" si="19">1+A579</f>
        <v>579</v>
      </c>
      <c r="B580" s="161" t="s">
        <v>58</v>
      </c>
      <c r="C580" s="172" t="s">
        <v>798</v>
      </c>
      <c r="D580" s="66">
        <v>34</v>
      </c>
      <c r="E580" s="214">
        <v>14</v>
      </c>
      <c r="F580" s="215">
        <f t="shared" si="18"/>
        <v>0.58823529411764708</v>
      </c>
    </row>
    <row r="581" spans="1:6">
      <c r="A581" s="160">
        <f t="shared" si="19"/>
        <v>580</v>
      </c>
      <c r="B581" s="161" t="s">
        <v>52</v>
      </c>
      <c r="C581" s="172" t="s">
        <v>643</v>
      </c>
      <c r="D581" s="66">
        <v>63</v>
      </c>
      <c r="E581" s="214">
        <v>34</v>
      </c>
      <c r="F581" s="215">
        <f t="shared" si="18"/>
        <v>0.46031746031746029</v>
      </c>
    </row>
    <row r="582" spans="1:6">
      <c r="A582" s="160">
        <f t="shared" si="19"/>
        <v>581</v>
      </c>
      <c r="B582" s="161" t="s">
        <v>52</v>
      </c>
      <c r="C582" s="172" t="s">
        <v>1682</v>
      </c>
      <c r="D582" s="66">
        <v>128</v>
      </c>
      <c r="E582" s="214">
        <v>79</v>
      </c>
      <c r="F582" s="215">
        <f t="shared" si="18"/>
        <v>0.3828125</v>
      </c>
    </row>
    <row r="583" spans="1:6">
      <c r="A583" s="160">
        <f t="shared" si="19"/>
        <v>582</v>
      </c>
      <c r="B583" s="161" t="s">
        <v>56</v>
      </c>
      <c r="C583" s="172" t="s">
        <v>378</v>
      </c>
      <c r="D583" s="66">
        <v>157</v>
      </c>
      <c r="E583" s="214">
        <v>83</v>
      </c>
      <c r="F583" s="215">
        <f t="shared" si="18"/>
        <v>0.4713375796178344</v>
      </c>
    </row>
    <row r="584" spans="1:6">
      <c r="A584" s="160">
        <f t="shared" si="19"/>
        <v>583</v>
      </c>
      <c r="B584" s="161" t="s">
        <v>72</v>
      </c>
      <c r="C584" s="172" t="s">
        <v>1683</v>
      </c>
      <c r="D584" s="66">
        <v>491</v>
      </c>
      <c r="E584" s="214">
        <v>339</v>
      </c>
      <c r="F584" s="215">
        <f t="shared" si="18"/>
        <v>0.30957230142566189</v>
      </c>
    </row>
    <row r="585" spans="1:6">
      <c r="A585" s="160">
        <f t="shared" si="19"/>
        <v>584</v>
      </c>
      <c r="B585" s="161" t="s">
        <v>64</v>
      </c>
      <c r="C585" s="172" t="s">
        <v>671</v>
      </c>
      <c r="D585" s="66">
        <v>52</v>
      </c>
      <c r="E585" s="214">
        <v>38</v>
      </c>
      <c r="F585" s="215">
        <f t="shared" si="18"/>
        <v>0.26923076923076922</v>
      </c>
    </row>
    <row r="586" spans="1:6">
      <c r="A586" s="160">
        <f t="shared" si="19"/>
        <v>585</v>
      </c>
      <c r="B586" s="161" t="s">
        <v>64</v>
      </c>
      <c r="C586" s="172" t="s">
        <v>850</v>
      </c>
      <c r="D586" s="66">
        <v>23</v>
      </c>
      <c r="E586" s="214">
        <v>27</v>
      </c>
      <c r="F586" s="215">
        <f t="shared" si="18"/>
        <v>-0.17391304347826086</v>
      </c>
    </row>
    <row r="587" spans="1:6">
      <c r="A587" s="160">
        <f t="shared" si="19"/>
        <v>586</v>
      </c>
      <c r="B587" s="161" t="s">
        <v>58</v>
      </c>
      <c r="C587" s="172" t="s">
        <v>688</v>
      </c>
      <c r="D587" s="66">
        <v>43</v>
      </c>
      <c r="E587" s="214">
        <v>31</v>
      </c>
      <c r="F587" s="215">
        <f t="shared" si="18"/>
        <v>0.27906976744186046</v>
      </c>
    </row>
    <row r="588" spans="1:6">
      <c r="A588" s="160">
        <f t="shared" si="19"/>
        <v>587</v>
      </c>
      <c r="B588" s="161" t="s">
        <v>58</v>
      </c>
      <c r="C588" s="172" t="s">
        <v>563</v>
      </c>
      <c r="D588" s="66">
        <v>93</v>
      </c>
      <c r="E588" s="214">
        <v>54</v>
      </c>
      <c r="F588" s="215">
        <f t="shared" si="18"/>
        <v>0.41935483870967744</v>
      </c>
    </row>
    <row r="589" spans="1:6">
      <c r="A589" s="160">
        <f t="shared" si="19"/>
        <v>588</v>
      </c>
      <c r="B589" s="161" t="s">
        <v>64</v>
      </c>
      <c r="C589" s="172" t="s">
        <v>672</v>
      </c>
      <c r="D589" s="66">
        <v>44</v>
      </c>
      <c r="E589" s="214">
        <v>16</v>
      </c>
      <c r="F589" s="215">
        <f t="shared" si="18"/>
        <v>0.63636363636363635</v>
      </c>
    </row>
    <row r="590" spans="1:6">
      <c r="A590" s="160">
        <f t="shared" si="19"/>
        <v>589</v>
      </c>
      <c r="B590" s="161" t="s">
        <v>52</v>
      </c>
      <c r="C590" s="172" t="s">
        <v>834</v>
      </c>
      <c r="D590" s="66">
        <v>20</v>
      </c>
      <c r="E590" s="214">
        <v>20</v>
      </c>
      <c r="F590" s="215">
        <f t="shared" si="18"/>
        <v>0</v>
      </c>
    </row>
    <row r="591" spans="1:6">
      <c r="A591" s="160">
        <f t="shared" si="19"/>
        <v>590</v>
      </c>
      <c r="B591" s="161" t="s">
        <v>52</v>
      </c>
      <c r="C591" s="172" t="s">
        <v>673</v>
      </c>
      <c r="D591" s="66">
        <v>31</v>
      </c>
      <c r="E591" s="214">
        <v>19</v>
      </c>
      <c r="F591" s="215">
        <f t="shared" si="18"/>
        <v>0.38709677419354838</v>
      </c>
    </row>
    <row r="592" spans="1:6">
      <c r="A592" s="160">
        <f t="shared" si="19"/>
        <v>591</v>
      </c>
      <c r="B592" s="161" t="s">
        <v>72</v>
      </c>
      <c r="C592" s="172" t="s">
        <v>355</v>
      </c>
      <c r="D592" s="66">
        <v>147</v>
      </c>
      <c r="E592" s="214">
        <v>97</v>
      </c>
      <c r="F592" s="215">
        <f t="shared" si="18"/>
        <v>0.3401360544217687</v>
      </c>
    </row>
    <row r="593" spans="1:6">
      <c r="A593" s="160">
        <f t="shared" si="19"/>
        <v>592</v>
      </c>
      <c r="B593" s="161" t="s">
        <v>64</v>
      </c>
      <c r="C593" s="172" t="s">
        <v>1684</v>
      </c>
      <c r="D593" s="66">
        <v>74</v>
      </c>
      <c r="E593" s="214">
        <v>50</v>
      </c>
      <c r="F593" s="215">
        <f t="shared" si="18"/>
        <v>0.32432432432432434</v>
      </c>
    </row>
    <row r="594" spans="1:6">
      <c r="A594" s="160">
        <f t="shared" si="19"/>
        <v>593</v>
      </c>
      <c r="B594" s="161" t="s">
        <v>61</v>
      </c>
      <c r="C594" s="172" t="s">
        <v>1685</v>
      </c>
      <c r="D594" s="66">
        <v>21</v>
      </c>
      <c r="E594" s="214">
        <v>7</v>
      </c>
      <c r="F594" s="215">
        <f t="shared" si="18"/>
        <v>0.66666666666666663</v>
      </c>
    </row>
    <row r="595" spans="1:6">
      <c r="A595" s="160">
        <f t="shared" si="19"/>
        <v>594</v>
      </c>
      <c r="B595" s="161" t="s">
        <v>72</v>
      </c>
      <c r="C595" s="172" t="s">
        <v>510</v>
      </c>
      <c r="D595" s="66">
        <v>82</v>
      </c>
      <c r="E595" s="214">
        <v>71</v>
      </c>
      <c r="F595" s="215">
        <f t="shared" si="18"/>
        <v>0.13414634146341464</v>
      </c>
    </row>
    <row r="596" spans="1:6">
      <c r="A596" s="160">
        <f t="shared" si="19"/>
        <v>595</v>
      </c>
      <c r="B596" s="161" t="s">
        <v>56</v>
      </c>
      <c r="C596" s="172" t="s">
        <v>722</v>
      </c>
      <c r="D596" s="66">
        <v>26</v>
      </c>
      <c r="E596" s="214">
        <v>8</v>
      </c>
      <c r="F596" s="215">
        <f t="shared" si="18"/>
        <v>0.69230769230769229</v>
      </c>
    </row>
    <row r="597" spans="1:6">
      <c r="A597" s="160">
        <f t="shared" si="19"/>
        <v>596</v>
      </c>
      <c r="B597" s="161" t="s">
        <v>58</v>
      </c>
      <c r="C597" s="172" t="s">
        <v>465</v>
      </c>
      <c r="D597" s="66">
        <v>97</v>
      </c>
      <c r="E597" s="214">
        <v>63</v>
      </c>
      <c r="F597" s="215">
        <f t="shared" si="18"/>
        <v>0.35051546391752575</v>
      </c>
    </row>
    <row r="598" spans="1:6">
      <c r="A598" s="160">
        <f t="shared" si="19"/>
        <v>597</v>
      </c>
      <c r="B598" s="161" t="s">
        <v>72</v>
      </c>
      <c r="C598" s="172" t="s">
        <v>1686</v>
      </c>
      <c r="D598" s="66">
        <v>85</v>
      </c>
      <c r="E598" s="214">
        <v>56</v>
      </c>
      <c r="F598" s="215">
        <f t="shared" si="18"/>
        <v>0.3411764705882353</v>
      </c>
    </row>
    <row r="599" spans="1:6">
      <c r="A599" s="160">
        <f t="shared" si="19"/>
        <v>598</v>
      </c>
      <c r="B599" s="161" t="s">
        <v>72</v>
      </c>
      <c r="C599" s="172" t="s">
        <v>527</v>
      </c>
      <c r="D599" s="66">
        <v>100</v>
      </c>
      <c r="E599" s="214">
        <v>68</v>
      </c>
      <c r="F599" s="215">
        <f t="shared" si="18"/>
        <v>0.32</v>
      </c>
    </row>
    <row r="600" spans="1:6">
      <c r="A600" s="160">
        <f t="shared" si="19"/>
        <v>599</v>
      </c>
      <c r="B600" s="161" t="s">
        <v>58</v>
      </c>
      <c r="C600" s="172" t="s">
        <v>305</v>
      </c>
      <c r="D600" s="66">
        <v>213</v>
      </c>
      <c r="E600" s="214">
        <v>125</v>
      </c>
      <c r="F600" s="215">
        <f t="shared" si="18"/>
        <v>0.41314553990610331</v>
      </c>
    </row>
    <row r="601" spans="1:6">
      <c r="A601" s="160">
        <f t="shared" si="19"/>
        <v>600</v>
      </c>
      <c r="B601" s="161" t="s">
        <v>61</v>
      </c>
      <c r="C601" s="172" t="s">
        <v>129</v>
      </c>
      <c r="D601" s="66">
        <v>795</v>
      </c>
      <c r="E601" s="214">
        <v>480</v>
      </c>
      <c r="F601" s="215">
        <f t="shared" si="18"/>
        <v>0.39622641509433965</v>
      </c>
    </row>
    <row r="602" spans="1:6">
      <c r="A602" s="160">
        <f t="shared" si="19"/>
        <v>601</v>
      </c>
      <c r="B602" s="161" t="s">
        <v>58</v>
      </c>
      <c r="C602" s="172" t="s">
        <v>1687</v>
      </c>
      <c r="D602" s="66">
        <v>185</v>
      </c>
      <c r="E602" s="214">
        <v>119</v>
      </c>
      <c r="F602" s="215">
        <f t="shared" si="18"/>
        <v>0.35675675675675678</v>
      </c>
    </row>
    <row r="603" spans="1:6">
      <c r="A603" s="160">
        <f t="shared" si="19"/>
        <v>602</v>
      </c>
      <c r="B603" s="161" t="s">
        <v>52</v>
      </c>
      <c r="C603" s="172" t="s">
        <v>181</v>
      </c>
      <c r="D603" s="66">
        <v>438</v>
      </c>
      <c r="E603" s="214">
        <v>310</v>
      </c>
      <c r="F603" s="215">
        <f t="shared" si="18"/>
        <v>0.29223744292237441</v>
      </c>
    </row>
    <row r="604" spans="1:6">
      <c r="A604" s="160">
        <f t="shared" si="19"/>
        <v>603</v>
      </c>
      <c r="B604" s="161" t="s">
        <v>72</v>
      </c>
      <c r="C604" s="172" t="s">
        <v>140</v>
      </c>
      <c r="D604" s="66">
        <v>692</v>
      </c>
      <c r="E604" s="214">
        <v>492</v>
      </c>
      <c r="F604" s="215">
        <f t="shared" si="18"/>
        <v>0.28901734104046245</v>
      </c>
    </row>
    <row r="605" spans="1:6">
      <c r="A605" s="160">
        <f t="shared" si="19"/>
        <v>604</v>
      </c>
      <c r="B605" s="161" t="s">
        <v>56</v>
      </c>
      <c r="C605" s="172" t="s">
        <v>424</v>
      </c>
      <c r="D605" s="66">
        <v>124</v>
      </c>
      <c r="E605" s="214">
        <v>81</v>
      </c>
      <c r="F605" s="215">
        <f t="shared" si="18"/>
        <v>0.34677419354838712</v>
      </c>
    </row>
    <row r="606" spans="1:6">
      <c r="A606" s="160">
        <f t="shared" si="19"/>
        <v>605</v>
      </c>
      <c r="B606" s="161" t="s">
        <v>72</v>
      </c>
      <c r="C606" s="172" t="s">
        <v>1688</v>
      </c>
      <c r="D606" s="66">
        <v>193</v>
      </c>
      <c r="E606" s="214">
        <v>98</v>
      </c>
      <c r="F606" s="215">
        <f t="shared" si="18"/>
        <v>0.49222797927461137</v>
      </c>
    </row>
    <row r="607" spans="1:6">
      <c r="A607" s="160">
        <f t="shared" si="19"/>
        <v>606</v>
      </c>
      <c r="B607" s="161" t="s">
        <v>72</v>
      </c>
      <c r="C607" s="172" t="s">
        <v>1689</v>
      </c>
      <c r="D607" s="140">
        <v>2327</v>
      </c>
      <c r="E607" s="214">
        <v>1164</v>
      </c>
      <c r="F607" s="215">
        <f t="shared" si="18"/>
        <v>0.49978513107004729</v>
      </c>
    </row>
    <row r="608" spans="1:6">
      <c r="A608" s="160">
        <f t="shared" si="19"/>
        <v>607</v>
      </c>
      <c r="B608" s="161" t="s">
        <v>64</v>
      </c>
      <c r="C608" s="172" t="s">
        <v>723</v>
      </c>
      <c r="D608" s="66">
        <v>57</v>
      </c>
      <c r="E608" s="214">
        <v>30</v>
      </c>
      <c r="F608" s="215">
        <f t="shared" si="18"/>
        <v>0.47368421052631576</v>
      </c>
    </row>
    <row r="609" spans="1:6">
      <c r="A609" s="160">
        <f t="shared" si="19"/>
        <v>608</v>
      </c>
      <c r="B609" s="161" t="s">
        <v>52</v>
      </c>
      <c r="C609" s="172" t="s">
        <v>1690</v>
      </c>
      <c r="D609" s="66">
        <v>698</v>
      </c>
      <c r="E609" s="214">
        <v>510</v>
      </c>
      <c r="F609" s="215">
        <f t="shared" si="18"/>
        <v>0.2693409742120344</v>
      </c>
    </row>
    <row r="610" spans="1:6">
      <c r="A610" s="160">
        <f t="shared" si="19"/>
        <v>609</v>
      </c>
      <c r="B610" s="161" t="s">
        <v>58</v>
      </c>
      <c r="C610" s="172" t="s">
        <v>111</v>
      </c>
      <c r="D610" s="140">
        <v>1193</v>
      </c>
      <c r="E610" s="214">
        <v>812</v>
      </c>
      <c r="F610" s="215">
        <f t="shared" si="18"/>
        <v>0.31936295054484493</v>
      </c>
    </row>
    <row r="611" spans="1:6">
      <c r="A611" s="160">
        <f t="shared" si="19"/>
        <v>610</v>
      </c>
      <c r="B611" s="161" t="s">
        <v>61</v>
      </c>
      <c r="C611" s="172" t="s">
        <v>911</v>
      </c>
      <c r="D611" s="66">
        <v>18</v>
      </c>
      <c r="E611" s="214">
        <v>6</v>
      </c>
      <c r="F611" s="215">
        <f t="shared" si="18"/>
        <v>0.66666666666666663</v>
      </c>
    </row>
    <row r="612" spans="1:6">
      <c r="A612" s="160">
        <f t="shared" si="19"/>
        <v>611</v>
      </c>
      <c r="B612" s="161" t="s">
        <v>917</v>
      </c>
      <c r="C612" s="172" t="s">
        <v>487</v>
      </c>
      <c r="D612" s="66">
        <v>114</v>
      </c>
      <c r="E612" s="214">
        <v>75</v>
      </c>
      <c r="F612" s="215">
        <f t="shared" si="18"/>
        <v>0.34210526315789475</v>
      </c>
    </row>
    <row r="613" spans="1:6">
      <c r="A613" s="160">
        <f t="shared" si="19"/>
        <v>612</v>
      </c>
      <c r="B613" s="161" t="s">
        <v>61</v>
      </c>
      <c r="C613" s="172" t="s">
        <v>264</v>
      </c>
      <c r="D613" s="66">
        <v>298</v>
      </c>
      <c r="E613" s="214">
        <v>215</v>
      </c>
      <c r="F613" s="215">
        <f t="shared" si="18"/>
        <v>0.27852348993288589</v>
      </c>
    </row>
    <row r="614" spans="1:6">
      <c r="A614" s="160">
        <f t="shared" si="19"/>
        <v>613</v>
      </c>
      <c r="B614" s="161" t="s">
        <v>58</v>
      </c>
      <c r="C614" s="172" t="s">
        <v>474</v>
      </c>
      <c r="D614" s="66">
        <v>97</v>
      </c>
      <c r="E614" s="214">
        <v>71</v>
      </c>
      <c r="F614" s="215">
        <f t="shared" si="18"/>
        <v>0.26804123711340205</v>
      </c>
    </row>
    <row r="615" spans="1:6">
      <c r="A615" s="160">
        <f t="shared" si="19"/>
        <v>614</v>
      </c>
      <c r="B615" s="161" t="s">
        <v>917</v>
      </c>
      <c r="C615" s="172" t="s">
        <v>1691</v>
      </c>
      <c r="D615" s="66">
        <v>153</v>
      </c>
      <c r="E615" s="214">
        <v>127</v>
      </c>
      <c r="F615" s="215">
        <f t="shared" si="18"/>
        <v>0.16993464052287582</v>
      </c>
    </row>
    <row r="616" spans="1:6">
      <c r="A616" s="160">
        <f t="shared" si="19"/>
        <v>615</v>
      </c>
      <c r="B616" s="161" t="s">
        <v>72</v>
      </c>
      <c r="C616" s="172" t="s">
        <v>73</v>
      </c>
      <c r="D616" s="140">
        <v>2427</v>
      </c>
      <c r="E616" s="214">
        <v>1346</v>
      </c>
      <c r="F616" s="215">
        <f t="shared" si="18"/>
        <v>0.44540585084466422</v>
      </c>
    </row>
    <row r="617" spans="1:6">
      <c r="A617" s="160">
        <f t="shared" si="19"/>
        <v>616</v>
      </c>
      <c r="B617" s="161" t="s">
        <v>72</v>
      </c>
      <c r="C617" s="172" t="s">
        <v>306</v>
      </c>
      <c r="D617" s="66">
        <v>194</v>
      </c>
      <c r="E617" s="214">
        <v>110</v>
      </c>
      <c r="F617" s="215">
        <f t="shared" si="18"/>
        <v>0.4329896907216495</v>
      </c>
    </row>
    <row r="618" spans="1:6">
      <c r="A618" s="160">
        <f t="shared" si="19"/>
        <v>617</v>
      </c>
      <c r="B618" s="161" t="s">
        <v>52</v>
      </c>
      <c r="C618" s="172" t="s">
        <v>338</v>
      </c>
      <c r="D618" s="66">
        <v>177</v>
      </c>
      <c r="E618" s="214">
        <v>149</v>
      </c>
      <c r="F618" s="215">
        <f t="shared" si="18"/>
        <v>0.15819209039548024</v>
      </c>
    </row>
    <row r="619" spans="1:6">
      <c r="A619" s="160">
        <f t="shared" si="19"/>
        <v>618</v>
      </c>
      <c r="B619" s="161" t="s">
        <v>56</v>
      </c>
      <c r="C619" s="172" t="s">
        <v>247</v>
      </c>
      <c r="D619" s="66">
        <v>294</v>
      </c>
      <c r="E619" s="214">
        <v>205</v>
      </c>
      <c r="F619" s="215">
        <f t="shared" si="18"/>
        <v>0.30272108843537415</v>
      </c>
    </row>
    <row r="620" spans="1:6">
      <c r="A620" s="160">
        <f t="shared" si="19"/>
        <v>619</v>
      </c>
      <c r="B620" s="161" t="s">
        <v>72</v>
      </c>
      <c r="C620" s="172" t="s">
        <v>1692</v>
      </c>
      <c r="D620" s="66">
        <v>158</v>
      </c>
      <c r="E620" s="214">
        <v>103</v>
      </c>
      <c r="F620" s="215">
        <f t="shared" si="18"/>
        <v>0.34810126582278483</v>
      </c>
    </row>
    <row r="621" spans="1:6">
      <c r="A621" s="160">
        <f t="shared" si="19"/>
        <v>620</v>
      </c>
      <c r="B621" s="161" t="s">
        <v>56</v>
      </c>
      <c r="C621" s="172" t="s">
        <v>768</v>
      </c>
      <c r="D621" s="66">
        <v>23</v>
      </c>
      <c r="E621" s="214">
        <v>12</v>
      </c>
      <c r="F621" s="215">
        <f t="shared" si="18"/>
        <v>0.47826086956521741</v>
      </c>
    </row>
    <row r="622" spans="1:6">
      <c r="A622" s="160">
        <f t="shared" si="19"/>
        <v>621</v>
      </c>
      <c r="B622" s="161" t="s">
        <v>58</v>
      </c>
      <c r="C622" s="172" t="s">
        <v>712</v>
      </c>
      <c r="D622" s="66">
        <v>41</v>
      </c>
      <c r="E622" s="214">
        <v>29</v>
      </c>
      <c r="F622" s="215">
        <f t="shared" si="18"/>
        <v>0.29268292682926828</v>
      </c>
    </row>
    <row r="623" spans="1:6">
      <c r="A623" s="160">
        <f t="shared" si="19"/>
        <v>622</v>
      </c>
      <c r="B623" s="161" t="s">
        <v>52</v>
      </c>
      <c r="C623" s="172" t="s">
        <v>862</v>
      </c>
      <c r="D623" s="66">
        <v>16</v>
      </c>
      <c r="E623" s="214">
        <v>10</v>
      </c>
      <c r="F623" s="215">
        <f t="shared" si="18"/>
        <v>0.375</v>
      </c>
    </row>
    <row r="624" spans="1:6">
      <c r="A624" s="160">
        <f t="shared" si="19"/>
        <v>623</v>
      </c>
      <c r="B624" s="161" t="s">
        <v>917</v>
      </c>
      <c r="C624" s="172" t="s">
        <v>511</v>
      </c>
      <c r="D624" s="66">
        <v>71</v>
      </c>
      <c r="E624" s="214">
        <v>40</v>
      </c>
      <c r="F624" s="215">
        <f t="shared" si="18"/>
        <v>0.43661971830985913</v>
      </c>
    </row>
    <row r="625" spans="1:6">
      <c r="A625" s="160">
        <f t="shared" si="19"/>
        <v>624</v>
      </c>
      <c r="B625" s="161" t="s">
        <v>79</v>
      </c>
      <c r="C625" s="172" t="s">
        <v>1693</v>
      </c>
      <c r="D625" s="66">
        <v>241</v>
      </c>
      <c r="E625" s="214">
        <v>173</v>
      </c>
      <c r="F625" s="215">
        <f t="shared" si="18"/>
        <v>0.28215767634854771</v>
      </c>
    </row>
    <row r="626" spans="1:6">
      <c r="A626" s="160">
        <f t="shared" si="19"/>
        <v>625</v>
      </c>
      <c r="B626" s="161" t="s">
        <v>52</v>
      </c>
      <c r="C626" s="172" t="s">
        <v>452</v>
      </c>
      <c r="D626" s="66">
        <v>170</v>
      </c>
      <c r="E626" s="214">
        <v>91</v>
      </c>
      <c r="F626" s="215">
        <f t="shared" si="18"/>
        <v>0.46470588235294119</v>
      </c>
    </row>
    <row r="627" spans="1:6">
      <c r="A627" s="160">
        <f t="shared" si="19"/>
        <v>626</v>
      </c>
      <c r="B627" s="161" t="s">
        <v>52</v>
      </c>
      <c r="C627" s="172" t="s">
        <v>574</v>
      </c>
      <c r="D627" s="66">
        <v>54</v>
      </c>
      <c r="E627" s="214">
        <v>32</v>
      </c>
      <c r="F627" s="215">
        <f t="shared" si="18"/>
        <v>0.40740740740740738</v>
      </c>
    </row>
    <row r="628" spans="1:6">
      <c r="A628" s="160">
        <f t="shared" si="19"/>
        <v>627</v>
      </c>
      <c r="B628" s="161" t="s">
        <v>52</v>
      </c>
      <c r="C628" s="172" t="s">
        <v>903</v>
      </c>
      <c r="D628" s="66">
        <v>6</v>
      </c>
      <c r="E628" s="214">
        <v>4</v>
      </c>
      <c r="F628" s="215">
        <f t="shared" si="18"/>
        <v>0.33333333333333331</v>
      </c>
    </row>
    <row r="629" spans="1:6">
      <c r="A629" s="160">
        <f t="shared" si="19"/>
        <v>628</v>
      </c>
      <c r="B629" s="161" t="s">
        <v>52</v>
      </c>
      <c r="C629" s="172" t="s">
        <v>293</v>
      </c>
      <c r="D629" s="66">
        <v>214</v>
      </c>
      <c r="E629" s="214">
        <v>108</v>
      </c>
      <c r="F629" s="215">
        <f t="shared" si="18"/>
        <v>0.49532710280373832</v>
      </c>
    </row>
    <row r="630" spans="1:6">
      <c r="A630" s="160">
        <f t="shared" si="19"/>
        <v>629</v>
      </c>
      <c r="B630" s="161" t="s">
        <v>58</v>
      </c>
      <c r="C630" s="172" t="s">
        <v>193</v>
      </c>
      <c r="D630" s="66">
        <v>390</v>
      </c>
      <c r="E630" s="214">
        <v>267</v>
      </c>
      <c r="F630" s="215">
        <f t="shared" si="18"/>
        <v>0.31538461538461537</v>
      </c>
    </row>
    <row r="631" spans="1:6">
      <c r="A631" s="160">
        <f t="shared" si="19"/>
        <v>630</v>
      </c>
      <c r="B631" s="161" t="s">
        <v>58</v>
      </c>
      <c r="C631" s="172" t="s">
        <v>375</v>
      </c>
      <c r="D631" s="66">
        <v>139</v>
      </c>
      <c r="E631" s="214">
        <v>99</v>
      </c>
      <c r="F631" s="215">
        <f t="shared" si="18"/>
        <v>0.28776978417266186</v>
      </c>
    </row>
    <row r="632" spans="1:6">
      <c r="A632" s="160">
        <f t="shared" si="19"/>
        <v>631</v>
      </c>
      <c r="B632" s="161" t="s">
        <v>58</v>
      </c>
      <c r="C632" s="172" t="s">
        <v>429</v>
      </c>
      <c r="D632" s="66">
        <v>91</v>
      </c>
      <c r="E632" s="214">
        <v>65</v>
      </c>
      <c r="F632" s="215">
        <f t="shared" si="18"/>
        <v>0.2857142857142857</v>
      </c>
    </row>
    <row r="633" spans="1:6">
      <c r="A633" s="160">
        <f t="shared" si="19"/>
        <v>632</v>
      </c>
      <c r="B633" s="161" t="s">
        <v>52</v>
      </c>
      <c r="C633" s="172" t="s">
        <v>436</v>
      </c>
      <c r="D633" s="66">
        <v>145</v>
      </c>
      <c r="E633" s="214">
        <v>110</v>
      </c>
      <c r="F633" s="215">
        <f t="shared" si="18"/>
        <v>0.2413793103448276</v>
      </c>
    </row>
    <row r="634" spans="1:6">
      <c r="A634" s="160">
        <f t="shared" si="19"/>
        <v>633</v>
      </c>
      <c r="B634" s="161" t="s">
        <v>64</v>
      </c>
      <c r="C634" s="172" t="s">
        <v>227</v>
      </c>
      <c r="D634" s="66">
        <v>301</v>
      </c>
      <c r="E634" s="214">
        <v>155</v>
      </c>
      <c r="F634" s="215">
        <f t="shared" si="18"/>
        <v>0.4850498338870432</v>
      </c>
    </row>
    <row r="635" spans="1:6">
      <c r="A635" s="160">
        <f t="shared" si="19"/>
        <v>634</v>
      </c>
      <c r="B635" s="161" t="s">
        <v>58</v>
      </c>
      <c r="C635" s="172" t="s">
        <v>404</v>
      </c>
      <c r="D635" s="66">
        <v>100</v>
      </c>
      <c r="E635" s="214">
        <v>95</v>
      </c>
      <c r="F635" s="215">
        <f t="shared" si="18"/>
        <v>0.05</v>
      </c>
    </row>
    <row r="636" spans="1:6">
      <c r="A636" s="160">
        <f t="shared" si="19"/>
        <v>635</v>
      </c>
      <c r="B636" s="161" t="s">
        <v>61</v>
      </c>
      <c r="C636" s="172" t="s">
        <v>495</v>
      </c>
      <c r="D636" s="66">
        <v>78</v>
      </c>
      <c r="E636" s="214">
        <v>40</v>
      </c>
      <c r="F636" s="215">
        <f t="shared" si="18"/>
        <v>0.48717948717948717</v>
      </c>
    </row>
    <row r="637" spans="1:6">
      <c r="A637" s="160">
        <f t="shared" si="19"/>
        <v>636</v>
      </c>
      <c r="B637" s="161" t="s">
        <v>61</v>
      </c>
      <c r="C637" s="172" t="s">
        <v>704</v>
      </c>
      <c r="D637" s="66">
        <v>43</v>
      </c>
      <c r="E637" s="214">
        <v>43</v>
      </c>
      <c r="F637" s="215">
        <f t="shared" si="18"/>
        <v>0</v>
      </c>
    </row>
    <row r="638" spans="1:6">
      <c r="A638" s="160">
        <f t="shared" si="19"/>
        <v>637</v>
      </c>
      <c r="B638" s="161" t="s">
        <v>52</v>
      </c>
      <c r="C638" s="172" t="s">
        <v>1694</v>
      </c>
      <c r="D638" s="140">
        <v>5504</v>
      </c>
      <c r="E638" s="214">
        <v>2461</v>
      </c>
      <c r="F638" s="215">
        <f t="shared" si="18"/>
        <v>0.55287063953488369</v>
      </c>
    </row>
    <row r="639" spans="1:6">
      <c r="A639" s="160">
        <f t="shared" si="19"/>
        <v>638</v>
      </c>
      <c r="B639" s="161" t="s">
        <v>72</v>
      </c>
      <c r="C639" s="172" t="s">
        <v>1695</v>
      </c>
      <c r="D639" s="66">
        <v>72</v>
      </c>
      <c r="E639" s="214">
        <v>35</v>
      </c>
      <c r="F639" s="215">
        <f t="shared" si="18"/>
        <v>0.51388888888888884</v>
      </c>
    </row>
    <row r="640" spans="1:6">
      <c r="A640" s="160">
        <f t="shared" si="19"/>
        <v>639</v>
      </c>
      <c r="B640" s="161" t="s">
        <v>52</v>
      </c>
      <c r="C640" s="172" t="s">
        <v>333</v>
      </c>
      <c r="D640" s="66">
        <v>186</v>
      </c>
      <c r="E640" s="214">
        <v>84</v>
      </c>
      <c r="F640" s="215">
        <f t="shared" si="18"/>
        <v>0.54838709677419351</v>
      </c>
    </row>
    <row r="641" spans="1:6">
      <c r="A641" s="160">
        <f t="shared" si="19"/>
        <v>640</v>
      </c>
      <c r="B641" s="161" t="s">
        <v>58</v>
      </c>
      <c r="C641" s="172" t="s">
        <v>258</v>
      </c>
      <c r="D641" s="66">
        <v>262</v>
      </c>
      <c r="E641" s="214">
        <v>165</v>
      </c>
      <c r="F641" s="215">
        <f t="shared" si="18"/>
        <v>0.37022900763358779</v>
      </c>
    </row>
    <row r="642" spans="1:6">
      <c r="A642" s="160">
        <f t="shared" si="19"/>
        <v>641</v>
      </c>
      <c r="B642" s="161" t="s">
        <v>917</v>
      </c>
      <c r="C642" s="172" t="s">
        <v>629</v>
      </c>
      <c r="D642" s="66">
        <v>50</v>
      </c>
      <c r="E642" s="214">
        <v>37</v>
      </c>
      <c r="F642" s="215">
        <f t="shared" si="18"/>
        <v>0.26</v>
      </c>
    </row>
    <row r="643" spans="1:6">
      <c r="A643" s="160">
        <f t="shared" si="19"/>
        <v>642</v>
      </c>
      <c r="B643" s="161" t="s">
        <v>58</v>
      </c>
      <c r="C643" s="172" t="s">
        <v>64</v>
      </c>
      <c r="D643" s="66">
        <v>53</v>
      </c>
      <c r="E643" s="214">
        <v>34</v>
      </c>
      <c r="F643" s="215">
        <f t="shared" ref="F643:F706" si="20">(D643-E643)/D643</f>
        <v>0.35849056603773582</v>
      </c>
    </row>
    <row r="644" spans="1:6">
      <c r="A644" s="160">
        <f t="shared" ref="A644:A707" si="21">1+A643</f>
        <v>643</v>
      </c>
      <c r="B644" s="161" t="s">
        <v>58</v>
      </c>
      <c r="C644" s="172" t="s">
        <v>872</v>
      </c>
      <c r="D644" s="66">
        <v>17</v>
      </c>
      <c r="E644" s="214">
        <v>13</v>
      </c>
      <c r="F644" s="215">
        <f t="shared" si="20"/>
        <v>0.23529411764705882</v>
      </c>
    </row>
    <row r="645" spans="1:6">
      <c r="A645" s="160">
        <f t="shared" si="21"/>
        <v>644</v>
      </c>
      <c r="B645" s="161" t="s">
        <v>52</v>
      </c>
      <c r="C645" s="172" t="s">
        <v>567</v>
      </c>
      <c r="D645" s="66">
        <v>72</v>
      </c>
      <c r="E645" s="214">
        <v>46</v>
      </c>
      <c r="F645" s="215">
        <f t="shared" si="20"/>
        <v>0.3611111111111111</v>
      </c>
    </row>
    <row r="646" spans="1:6">
      <c r="A646" s="160">
        <f t="shared" si="21"/>
        <v>645</v>
      </c>
      <c r="B646" s="161" t="s">
        <v>58</v>
      </c>
      <c r="C646" s="172" t="s">
        <v>467</v>
      </c>
      <c r="D646" s="66">
        <v>106</v>
      </c>
      <c r="E646" s="214">
        <v>61</v>
      </c>
      <c r="F646" s="215">
        <f t="shared" si="20"/>
        <v>0.42452830188679247</v>
      </c>
    </row>
    <row r="647" spans="1:6">
      <c r="A647" s="160">
        <f t="shared" si="21"/>
        <v>646</v>
      </c>
      <c r="B647" s="161" t="s">
        <v>56</v>
      </c>
      <c r="C647" s="172" t="s">
        <v>1696</v>
      </c>
      <c r="D647" s="66">
        <v>158</v>
      </c>
      <c r="E647" s="214">
        <v>107</v>
      </c>
      <c r="F647" s="215">
        <f t="shared" si="20"/>
        <v>0.32278481012658228</v>
      </c>
    </row>
    <row r="648" spans="1:6">
      <c r="A648" s="160">
        <f t="shared" si="21"/>
        <v>647</v>
      </c>
      <c r="B648" s="161" t="s">
        <v>61</v>
      </c>
      <c r="C648" s="172" t="s">
        <v>289</v>
      </c>
      <c r="D648" s="66">
        <v>255</v>
      </c>
      <c r="E648" s="214">
        <v>138</v>
      </c>
      <c r="F648" s="215">
        <f t="shared" si="20"/>
        <v>0.45882352941176469</v>
      </c>
    </row>
    <row r="649" spans="1:6">
      <c r="A649" s="160">
        <f t="shared" si="21"/>
        <v>648</v>
      </c>
      <c r="B649" s="161" t="s">
        <v>64</v>
      </c>
      <c r="C649" s="172" t="s">
        <v>298</v>
      </c>
      <c r="D649" s="66">
        <v>207</v>
      </c>
      <c r="E649" s="214">
        <v>153</v>
      </c>
      <c r="F649" s="215">
        <f t="shared" si="20"/>
        <v>0.2608695652173913</v>
      </c>
    </row>
    <row r="650" spans="1:6">
      <c r="A650" s="160">
        <f t="shared" si="21"/>
        <v>649</v>
      </c>
      <c r="B650" s="161" t="s">
        <v>58</v>
      </c>
      <c r="C650" s="172" t="s">
        <v>229</v>
      </c>
      <c r="D650" s="66">
        <v>306</v>
      </c>
      <c r="E650" s="214">
        <v>194</v>
      </c>
      <c r="F650" s="215">
        <f t="shared" si="20"/>
        <v>0.36601307189542481</v>
      </c>
    </row>
    <row r="651" spans="1:6">
      <c r="A651" s="160">
        <f t="shared" si="21"/>
        <v>650</v>
      </c>
      <c r="B651" s="161" t="s">
        <v>58</v>
      </c>
      <c r="C651" s="172" t="s">
        <v>507</v>
      </c>
      <c r="D651" s="66">
        <v>97</v>
      </c>
      <c r="E651" s="214">
        <v>66</v>
      </c>
      <c r="F651" s="215">
        <f t="shared" si="20"/>
        <v>0.31958762886597936</v>
      </c>
    </row>
    <row r="652" spans="1:6">
      <c r="A652" s="160">
        <f t="shared" si="21"/>
        <v>651</v>
      </c>
      <c r="B652" s="161" t="s">
        <v>917</v>
      </c>
      <c r="C652" s="172" t="s">
        <v>724</v>
      </c>
      <c r="D652" s="66">
        <v>61</v>
      </c>
      <c r="E652" s="214">
        <v>39</v>
      </c>
      <c r="F652" s="215">
        <f t="shared" si="20"/>
        <v>0.36065573770491804</v>
      </c>
    </row>
    <row r="653" spans="1:6">
      <c r="A653" s="160">
        <f t="shared" si="21"/>
        <v>652</v>
      </c>
      <c r="B653" s="161" t="s">
        <v>52</v>
      </c>
      <c r="C653" s="172" t="s">
        <v>1697</v>
      </c>
      <c r="D653" s="66">
        <v>47</v>
      </c>
      <c r="E653" s="214">
        <v>33</v>
      </c>
      <c r="F653" s="215">
        <f t="shared" si="20"/>
        <v>0.2978723404255319</v>
      </c>
    </row>
    <row r="654" spans="1:6">
      <c r="A654" s="160">
        <f t="shared" si="21"/>
        <v>653</v>
      </c>
      <c r="B654" s="161" t="s">
        <v>58</v>
      </c>
      <c r="C654" s="172" t="s">
        <v>756</v>
      </c>
      <c r="D654" s="66">
        <v>43</v>
      </c>
      <c r="E654" s="214">
        <v>20</v>
      </c>
      <c r="F654" s="215">
        <f t="shared" si="20"/>
        <v>0.53488372093023251</v>
      </c>
    </row>
    <row r="655" spans="1:6">
      <c r="A655" s="160">
        <f t="shared" si="21"/>
        <v>654</v>
      </c>
      <c r="B655" s="161" t="s">
        <v>58</v>
      </c>
      <c r="C655" s="172" t="s">
        <v>407</v>
      </c>
      <c r="D655" s="66">
        <v>167</v>
      </c>
      <c r="E655" s="214">
        <v>123</v>
      </c>
      <c r="F655" s="215">
        <f t="shared" si="20"/>
        <v>0.26347305389221559</v>
      </c>
    </row>
    <row r="656" spans="1:6">
      <c r="A656" s="160">
        <f t="shared" si="21"/>
        <v>655</v>
      </c>
      <c r="B656" s="161" t="s">
        <v>56</v>
      </c>
      <c r="C656" s="172" t="s">
        <v>770</v>
      </c>
      <c r="D656" s="66">
        <v>47</v>
      </c>
      <c r="E656" s="214">
        <v>33</v>
      </c>
      <c r="F656" s="215">
        <f t="shared" si="20"/>
        <v>0.2978723404255319</v>
      </c>
    </row>
    <row r="657" spans="1:6">
      <c r="A657" s="160">
        <f t="shared" si="21"/>
        <v>656</v>
      </c>
      <c r="B657" s="161" t="s">
        <v>58</v>
      </c>
      <c r="C657" s="172" t="s">
        <v>1698</v>
      </c>
      <c r="D657" s="66">
        <v>78</v>
      </c>
      <c r="E657" s="214">
        <v>50</v>
      </c>
      <c r="F657" s="215">
        <f t="shared" si="20"/>
        <v>0.35897435897435898</v>
      </c>
    </row>
    <row r="658" spans="1:6">
      <c r="A658" s="160">
        <f t="shared" si="21"/>
        <v>657</v>
      </c>
      <c r="B658" s="161" t="s">
        <v>61</v>
      </c>
      <c r="C658" s="172" t="s">
        <v>873</v>
      </c>
      <c r="D658" s="66">
        <v>21</v>
      </c>
      <c r="E658" s="214">
        <v>10</v>
      </c>
      <c r="F658" s="215">
        <f t="shared" si="20"/>
        <v>0.52380952380952384</v>
      </c>
    </row>
    <row r="659" spans="1:6">
      <c r="A659" s="160">
        <f t="shared" si="21"/>
        <v>658</v>
      </c>
      <c r="B659" s="161" t="s">
        <v>917</v>
      </c>
      <c r="C659" s="172" t="s">
        <v>488</v>
      </c>
      <c r="D659" s="66">
        <v>118</v>
      </c>
      <c r="E659" s="214">
        <v>82</v>
      </c>
      <c r="F659" s="215">
        <f t="shared" si="20"/>
        <v>0.30508474576271188</v>
      </c>
    </row>
    <row r="660" spans="1:6">
      <c r="A660" s="160">
        <f t="shared" si="21"/>
        <v>659</v>
      </c>
      <c r="B660" s="161" t="s">
        <v>52</v>
      </c>
      <c r="C660" s="172" t="s">
        <v>1699</v>
      </c>
      <c r="D660" s="140">
        <v>2094</v>
      </c>
      <c r="E660" s="214">
        <v>878</v>
      </c>
      <c r="F660" s="215">
        <f t="shared" si="20"/>
        <v>0.58070678127984721</v>
      </c>
    </row>
    <row r="661" spans="1:6">
      <c r="A661" s="160">
        <f t="shared" si="21"/>
        <v>660</v>
      </c>
      <c r="B661" s="161" t="s">
        <v>64</v>
      </c>
      <c r="C661" s="172" t="s">
        <v>1700</v>
      </c>
      <c r="D661" s="66">
        <v>174</v>
      </c>
      <c r="E661" s="214">
        <v>117</v>
      </c>
      <c r="F661" s="215">
        <f t="shared" si="20"/>
        <v>0.32758620689655171</v>
      </c>
    </row>
    <row r="662" spans="1:6">
      <c r="A662" s="160">
        <f t="shared" si="21"/>
        <v>661</v>
      </c>
      <c r="B662" s="161" t="s">
        <v>56</v>
      </c>
      <c r="C662" s="172" t="s">
        <v>248</v>
      </c>
      <c r="D662" s="66">
        <v>292</v>
      </c>
      <c r="E662" s="214">
        <v>167</v>
      </c>
      <c r="F662" s="215">
        <f t="shared" si="20"/>
        <v>0.42808219178082191</v>
      </c>
    </row>
    <row r="663" spans="1:6">
      <c r="A663" s="160">
        <f t="shared" si="21"/>
        <v>662</v>
      </c>
      <c r="B663" s="161" t="s">
        <v>61</v>
      </c>
      <c r="C663" s="172" t="s">
        <v>160</v>
      </c>
      <c r="D663" s="66">
        <v>608</v>
      </c>
      <c r="E663" s="214">
        <v>436</v>
      </c>
      <c r="F663" s="215">
        <f t="shared" si="20"/>
        <v>0.28289473684210525</v>
      </c>
    </row>
    <row r="664" spans="1:6">
      <c r="A664" s="160">
        <f t="shared" si="21"/>
        <v>663</v>
      </c>
      <c r="B664" s="161" t="s">
        <v>917</v>
      </c>
      <c r="C664" s="172" t="s">
        <v>445</v>
      </c>
      <c r="D664" s="66">
        <v>111</v>
      </c>
      <c r="E664" s="214">
        <v>61</v>
      </c>
      <c r="F664" s="215">
        <f t="shared" si="20"/>
        <v>0.45045045045045046</v>
      </c>
    </row>
    <row r="665" spans="1:6">
      <c r="A665" s="160">
        <f t="shared" si="21"/>
        <v>664</v>
      </c>
      <c r="B665" s="161" t="s">
        <v>52</v>
      </c>
      <c r="C665" s="172" t="s">
        <v>1701</v>
      </c>
      <c r="D665" s="66">
        <v>419</v>
      </c>
      <c r="E665" s="214">
        <v>269</v>
      </c>
      <c r="F665" s="215">
        <f t="shared" si="20"/>
        <v>0.35799522673031026</v>
      </c>
    </row>
    <row r="666" spans="1:6">
      <c r="A666" s="160">
        <f t="shared" si="21"/>
        <v>665</v>
      </c>
      <c r="B666" s="161" t="s">
        <v>64</v>
      </c>
      <c r="C666" s="172" t="s">
        <v>1702</v>
      </c>
      <c r="D666" s="66">
        <v>80</v>
      </c>
      <c r="E666" s="214">
        <v>36</v>
      </c>
      <c r="F666" s="215">
        <f t="shared" si="20"/>
        <v>0.55000000000000004</v>
      </c>
    </row>
    <row r="667" spans="1:6" ht="30">
      <c r="A667" s="160">
        <f t="shared" si="21"/>
        <v>666</v>
      </c>
      <c r="B667" s="161" t="s">
        <v>58</v>
      </c>
      <c r="C667" s="172" t="s">
        <v>1703</v>
      </c>
      <c r="D667" s="66">
        <v>38</v>
      </c>
      <c r="E667" s="214">
        <v>26</v>
      </c>
      <c r="F667" s="215">
        <f t="shared" si="20"/>
        <v>0.31578947368421051</v>
      </c>
    </row>
    <row r="668" spans="1:6">
      <c r="A668" s="160">
        <f t="shared" si="21"/>
        <v>667</v>
      </c>
      <c r="B668" s="161" t="s">
        <v>58</v>
      </c>
      <c r="C668" s="172" t="s">
        <v>1704</v>
      </c>
      <c r="D668" s="66">
        <v>72</v>
      </c>
      <c r="E668" s="214">
        <v>48</v>
      </c>
      <c r="F668" s="215">
        <f t="shared" si="20"/>
        <v>0.33333333333333331</v>
      </c>
    </row>
    <row r="669" spans="1:6">
      <c r="A669" s="160">
        <f t="shared" si="21"/>
        <v>668</v>
      </c>
      <c r="B669" s="161" t="s">
        <v>52</v>
      </c>
      <c r="C669" s="172" t="s">
        <v>370</v>
      </c>
      <c r="D669" s="66">
        <v>139</v>
      </c>
      <c r="E669" s="214">
        <v>71</v>
      </c>
      <c r="F669" s="215">
        <f t="shared" si="20"/>
        <v>0.48920863309352519</v>
      </c>
    </row>
    <row r="670" spans="1:6">
      <c r="A670" s="160">
        <f t="shared" si="21"/>
        <v>669</v>
      </c>
      <c r="B670" s="161" t="s">
        <v>61</v>
      </c>
      <c r="C670" s="172" t="s">
        <v>851</v>
      </c>
      <c r="D670" s="66">
        <v>23</v>
      </c>
      <c r="E670" s="214">
        <v>14</v>
      </c>
      <c r="F670" s="215">
        <f t="shared" si="20"/>
        <v>0.39130434782608697</v>
      </c>
    </row>
    <row r="671" spans="1:6">
      <c r="A671" s="160">
        <f t="shared" si="21"/>
        <v>670</v>
      </c>
      <c r="B671" s="161" t="s">
        <v>58</v>
      </c>
      <c r="C671" s="172" t="s">
        <v>800</v>
      </c>
      <c r="D671" s="66">
        <v>22</v>
      </c>
      <c r="E671" s="214">
        <v>12</v>
      </c>
      <c r="F671" s="215">
        <f t="shared" si="20"/>
        <v>0.45454545454545453</v>
      </c>
    </row>
    <row r="672" spans="1:6">
      <c r="A672" s="160">
        <f t="shared" si="21"/>
        <v>671</v>
      </c>
      <c r="B672" s="161" t="s">
        <v>64</v>
      </c>
      <c r="C672" s="172" t="s">
        <v>1705</v>
      </c>
      <c r="D672" s="66">
        <v>30</v>
      </c>
      <c r="E672" s="214">
        <v>32</v>
      </c>
      <c r="F672" s="215">
        <f t="shared" si="20"/>
        <v>-6.6666666666666666E-2</v>
      </c>
    </row>
    <row r="673" spans="1:6">
      <c r="A673" s="160">
        <f t="shared" si="21"/>
        <v>672</v>
      </c>
      <c r="B673" s="161" t="s">
        <v>61</v>
      </c>
      <c r="C673" s="172" t="s">
        <v>1706</v>
      </c>
      <c r="D673" s="66">
        <v>34</v>
      </c>
      <c r="E673" s="214">
        <v>13</v>
      </c>
      <c r="F673" s="215">
        <f t="shared" si="20"/>
        <v>0.61764705882352944</v>
      </c>
    </row>
    <row r="674" spans="1:6">
      <c r="A674" s="160">
        <f t="shared" si="21"/>
        <v>673</v>
      </c>
      <c r="B674" s="161" t="s">
        <v>917</v>
      </c>
      <c r="C674" s="172" t="s">
        <v>534</v>
      </c>
      <c r="D674" s="66">
        <v>74</v>
      </c>
      <c r="E674" s="214">
        <v>39</v>
      </c>
      <c r="F674" s="215">
        <f t="shared" si="20"/>
        <v>0.47297297297297297</v>
      </c>
    </row>
    <row r="675" spans="1:6">
      <c r="A675" s="160">
        <f t="shared" si="21"/>
        <v>674</v>
      </c>
      <c r="B675" s="161" t="s">
        <v>56</v>
      </c>
      <c r="C675" s="172" t="s">
        <v>361</v>
      </c>
      <c r="D675" s="66">
        <v>206</v>
      </c>
      <c r="E675" s="214">
        <v>153</v>
      </c>
      <c r="F675" s="215">
        <f t="shared" si="20"/>
        <v>0.25728155339805825</v>
      </c>
    </row>
    <row r="676" spans="1:6">
      <c r="A676" s="160">
        <f t="shared" si="21"/>
        <v>675</v>
      </c>
      <c r="B676" s="161" t="s">
        <v>52</v>
      </c>
      <c r="C676" s="172" t="s">
        <v>70</v>
      </c>
      <c r="D676" s="140">
        <v>3837</v>
      </c>
      <c r="E676" s="214">
        <v>1519</v>
      </c>
      <c r="F676" s="215">
        <f t="shared" si="20"/>
        <v>0.6041178003648684</v>
      </c>
    </row>
    <row r="677" spans="1:6">
      <c r="A677" s="160">
        <f t="shared" si="21"/>
        <v>676</v>
      </c>
      <c r="B677" s="161" t="s">
        <v>58</v>
      </c>
      <c r="C677" s="172" t="s">
        <v>341</v>
      </c>
      <c r="D677" s="66">
        <v>153</v>
      </c>
      <c r="E677" s="214">
        <v>123</v>
      </c>
      <c r="F677" s="215">
        <f t="shared" si="20"/>
        <v>0.19607843137254902</v>
      </c>
    </row>
    <row r="678" spans="1:6">
      <c r="A678" s="160">
        <f t="shared" si="21"/>
        <v>677</v>
      </c>
      <c r="B678" s="161" t="s">
        <v>64</v>
      </c>
      <c r="C678" s="172" t="s">
        <v>553</v>
      </c>
      <c r="D678" s="66">
        <v>96</v>
      </c>
      <c r="E678" s="214">
        <v>59</v>
      </c>
      <c r="F678" s="215">
        <f t="shared" si="20"/>
        <v>0.38541666666666669</v>
      </c>
    </row>
    <row r="679" spans="1:6">
      <c r="A679" s="160">
        <f t="shared" si="21"/>
        <v>678</v>
      </c>
      <c r="B679" s="161" t="s">
        <v>917</v>
      </c>
      <c r="C679" s="172" t="s">
        <v>514</v>
      </c>
      <c r="D679" s="66">
        <v>90</v>
      </c>
      <c r="E679" s="214">
        <v>48</v>
      </c>
      <c r="F679" s="215">
        <f t="shared" si="20"/>
        <v>0.46666666666666667</v>
      </c>
    </row>
    <row r="680" spans="1:6">
      <c r="A680" s="160">
        <f t="shared" si="21"/>
        <v>679</v>
      </c>
      <c r="B680" s="161" t="s">
        <v>64</v>
      </c>
      <c r="C680" s="172" t="s">
        <v>1707</v>
      </c>
      <c r="D680" s="66">
        <v>137</v>
      </c>
      <c r="E680" s="214">
        <v>91</v>
      </c>
      <c r="F680" s="215">
        <f t="shared" si="20"/>
        <v>0.33576642335766421</v>
      </c>
    </row>
    <row r="681" spans="1:6">
      <c r="A681" s="160">
        <f t="shared" si="21"/>
        <v>680</v>
      </c>
      <c r="B681" s="161" t="s">
        <v>72</v>
      </c>
      <c r="C681" s="172" t="s">
        <v>410</v>
      </c>
      <c r="D681" s="66">
        <v>126</v>
      </c>
      <c r="E681" s="214">
        <v>105</v>
      </c>
      <c r="F681" s="215">
        <f t="shared" si="20"/>
        <v>0.16666666666666666</v>
      </c>
    </row>
    <row r="682" spans="1:6">
      <c r="A682" s="160">
        <f t="shared" si="21"/>
        <v>681</v>
      </c>
      <c r="B682" s="161" t="s">
        <v>58</v>
      </c>
      <c r="C682" s="172" t="s">
        <v>771</v>
      </c>
      <c r="D682" s="66">
        <v>41</v>
      </c>
      <c r="E682" s="214">
        <v>37</v>
      </c>
      <c r="F682" s="215">
        <f t="shared" si="20"/>
        <v>9.7560975609756101E-2</v>
      </c>
    </row>
    <row r="683" spans="1:6">
      <c r="A683" s="160">
        <f t="shared" si="21"/>
        <v>682</v>
      </c>
      <c r="B683" s="161" t="s">
        <v>58</v>
      </c>
      <c r="C683" s="172" t="s">
        <v>388</v>
      </c>
      <c r="D683" s="66">
        <v>131</v>
      </c>
      <c r="E683" s="214">
        <v>82</v>
      </c>
      <c r="F683" s="215">
        <f t="shared" si="20"/>
        <v>0.37404580152671757</v>
      </c>
    </row>
    <row r="684" spans="1:6">
      <c r="A684" s="160">
        <f t="shared" si="21"/>
        <v>683</v>
      </c>
      <c r="B684" s="161" t="s">
        <v>64</v>
      </c>
      <c r="C684" s="172" t="s">
        <v>544</v>
      </c>
      <c r="D684" s="66">
        <v>87</v>
      </c>
      <c r="E684" s="214">
        <v>61</v>
      </c>
      <c r="F684" s="215">
        <f t="shared" si="20"/>
        <v>0.2988505747126437</v>
      </c>
    </row>
    <row r="685" spans="1:6">
      <c r="A685" s="160">
        <f t="shared" si="21"/>
        <v>684</v>
      </c>
      <c r="B685" s="161" t="s">
        <v>64</v>
      </c>
      <c r="C685" s="172" t="s">
        <v>772</v>
      </c>
      <c r="D685" s="66">
        <v>34</v>
      </c>
      <c r="E685" s="214">
        <v>17</v>
      </c>
      <c r="F685" s="215">
        <f t="shared" si="20"/>
        <v>0.5</v>
      </c>
    </row>
    <row r="686" spans="1:6">
      <c r="A686" s="160">
        <f t="shared" si="21"/>
        <v>685</v>
      </c>
      <c r="B686" s="161" t="s">
        <v>72</v>
      </c>
      <c r="C686" s="172" t="s">
        <v>1708</v>
      </c>
      <c r="D686" s="66">
        <v>675</v>
      </c>
      <c r="E686" s="214">
        <v>427</v>
      </c>
      <c r="F686" s="215">
        <f t="shared" si="20"/>
        <v>0.3674074074074074</v>
      </c>
    </row>
    <row r="687" spans="1:6">
      <c r="A687" s="160">
        <f t="shared" si="21"/>
        <v>686</v>
      </c>
      <c r="B687" s="161" t="s">
        <v>56</v>
      </c>
      <c r="C687" s="172" t="s">
        <v>773</v>
      </c>
      <c r="D687" s="66">
        <v>26</v>
      </c>
      <c r="E687" s="214">
        <v>39</v>
      </c>
      <c r="F687" s="215">
        <f t="shared" si="20"/>
        <v>-0.5</v>
      </c>
    </row>
    <row r="688" spans="1:6">
      <c r="A688" s="160">
        <f t="shared" si="21"/>
        <v>687</v>
      </c>
      <c r="B688" s="161" t="s">
        <v>56</v>
      </c>
      <c r="C688" s="172" t="s">
        <v>1709</v>
      </c>
      <c r="D688" s="66">
        <v>277</v>
      </c>
      <c r="E688" s="214">
        <v>154</v>
      </c>
      <c r="F688" s="215">
        <f t="shared" si="20"/>
        <v>0.44404332129963897</v>
      </c>
    </row>
    <row r="689" spans="1:6">
      <c r="A689" s="160">
        <f t="shared" si="21"/>
        <v>688</v>
      </c>
      <c r="B689" s="161" t="s">
        <v>72</v>
      </c>
      <c r="C689" s="172" t="s">
        <v>462</v>
      </c>
      <c r="D689" s="66">
        <v>111</v>
      </c>
      <c r="E689" s="214">
        <v>68</v>
      </c>
      <c r="F689" s="215">
        <f t="shared" si="20"/>
        <v>0.38738738738738737</v>
      </c>
    </row>
    <row r="690" spans="1:6">
      <c r="A690" s="160">
        <f t="shared" si="21"/>
        <v>689</v>
      </c>
      <c r="B690" s="161" t="s">
        <v>58</v>
      </c>
      <c r="C690" s="172" t="s">
        <v>785</v>
      </c>
      <c r="D690" s="66">
        <v>30</v>
      </c>
      <c r="E690" s="214">
        <v>26</v>
      </c>
      <c r="F690" s="215">
        <f t="shared" si="20"/>
        <v>0.13333333333333333</v>
      </c>
    </row>
    <row r="691" spans="1:6">
      <c r="A691" s="160">
        <f t="shared" si="21"/>
        <v>690</v>
      </c>
      <c r="B691" s="161" t="s">
        <v>52</v>
      </c>
      <c r="C691" s="172" t="s">
        <v>750</v>
      </c>
      <c r="D691" s="66">
        <v>29</v>
      </c>
      <c r="E691" s="214">
        <v>18</v>
      </c>
      <c r="F691" s="215">
        <f t="shared" si="20"/>
        <v>0.37931034482758619</v>
      </c>
    </row>
    <row r="692" spans="1:6">
      <c r="A692" s="160">
        <f t="shared" si="21"/>
        <v>691</v>
      </c>
      <c r="B692" s="161" t="s">
        <v>58</v>
      </c>
      <c r="C692" s="172" t="s">
        <v>568</v>
      </c>
      <c r="D692" s="66">
        <v>79</v>
      </c>
      <c r="E692" s="214">
        <v>37</v>
      </c>
      <c r="F692" s="215">
        <f t="shared" si="20"/>
        <v>0.53164556962025311</v>
      </c>
    </row>
    <row r="693" spans="1:6">
      <c r="A693" s="160">
        <f t="shared" si="21"/>
        <v>692</v>
      </c>
      <c r="B693" s="161" t="s">
        <v>58</v>
      </c>
      <c r="C693" s="172" t="s">
        <v>1710</v>
      </c>
      <c r="D693" s="66">
        <v>15</v>
      </c>
      <c r="E693" s="214">
        <v>10</v>
      </c>
      <c r="F693" s="215">
        <f t="shared" si="20"/>
        <v>0.33333333333333331</v>
      </c>
    </row>
    <row r="694" spans="1:6">
      <c r="A694" s="160">
        <f t="shared" si="21"/>
        <v>693</v>
      </c>
      <c r="B694" s="161" t="s">
        <v>72</v>
      </c>
      <c r="C694" s="172" t="s">
        <v>1711</v>
      </c>
      <c r="D694" s="66">
        <v>59</v>
      </c>
      <c r="E694" s="214">
        <v>38</v>
      </c>
      <c r="F694" s="215">
        <f t="shared" si="20"/>
        <v>0.3559322033898305</v>
      </c>
    </row>
    <row r="695" spans="1:6">
      <c r="A695" s="160">
        <f t="shared" si="21"/>
        <v>694</v>
      </c>
      <c r="B695" s="161" t="s">
        <v>58</v>
      </c>
      <c r="C695" s="172" t="s">
        <v>1712</v>
      </c>
      <c r="D695" s="66">
        <v>90</v>
      </c>
      <c r="E695" s="214">
        <v>47</v>
      </c>
      <c r="F695" s="215">
        <f t="shared" si="20"/>
        <v>0.4777777777777778</v>
      </c>
    </row>
    <row r="696" spans="1:6">
      <c r="A696" s="160">
        <f t="shared" si="21"/>
        <v>695</v>
      </c>
      <c r="B696" s="161" t="s">
        <v>64</v>
      </c>
      <c r="C696" s="172" t="s">
        <v>1713</v>
      </c>
      <c r="D696" s="66">
        <v>416</v>
      </c>
      <c r="E696" s="214">
        <v>227</v>
      </c>
      <c r="F696" s="215">
        <f t="shared" si="20"/>
        <v>0.45432692307692307</v>
      </c>
    </row>
    <row r="697" spans="1:6">
      <c r="A697" s="160">
        <f t="shared" si="21"/>
        <v>696</v>
      </c>
      <c r="B697" s="161" t="s">
        <v>52</v>
      </c>
      <c r="C697" s="172" t="s">
        <v>252</v>
      </c>
      <c r="D697" s="66">
        <v>244</v>
      </c>
      <c r="E697" s="214">
        <v>153</v>
      </c>
      <c r="F697" s="215">
        <f t="shared" si="20"/>
        <v>0.37295081967213117</v>
      </c>
    </row>
    <row r="698" spans="1:6">
      <c r="A698" s="160">
        <f t="shared" si="21"/>
        <v>697</v>
      </c>
      <c r="B698" s="161" t="s">
        <v>52</v>
      </c>
      <c r="C698" s="172" t="s">
        <v>714</v>
      </c>
      <c r="D698" s="66">
        <v>33</v>
      </c>
      <c r="E698" s="214">
        <v>25</v>
      </c>
      <c r="F698" s="215">
        <f t="shared" si="20"/>
        <v>0.24242424242424243</v>
      </c>
    </row>
    <row r="699" spans="1:6">
      <c r="A699" s="160">
        <f t="shared" si="21"/>
        <v>698</v>
      </c>
      <c r="B699" s="161" t="s">
        <v>72</v>
      </c>
      <c r="C699" s="172" t="s">
        <v>1714</v>
      </c>
      <c r="D699" s="66">
        <v>234</v>
      </c>
      <c r="E699" s="214">
        <v>156</v>
      </c>
      <c r="F699" s="215">
        <f t="shared" si="20"/>
        <v>0.33333333333333331</v>
      </c>
    </row>
    <row r="700" spans="1:6" ht="30">
      <c r="A700" s="160">
        <f t="shared" si="21"/>
        <v>699</v>
      </c>
      <c r="B700" s="161" t="s">
        <v>58</v>
      </c>
      <c r="C700" s="172" t="s">
        <v>1715</v>
      </c>
      <c r="D700" s="66">
        <v>67</v>
      </c>
      <c r="E700" s="214">
        <v>64</v>
      </c>
      <c r="F700" s="215">
        <f t="shared" si="20"/>
        <v>4.4776119402985072E-2</v>
      </c>
    </row>
    <row r="701" spans="1:6">
      <c r="A701" s="160">
        <f t="shared" si="21"/>
        <v>700</v>
      </c>
      <c r="B701" s="161" t="s">
        <v>58</v>
      </c>
      <c r="C701" s="172" t="s">
        <v>1716</v>
      </c>
      <c r="D701" s="66">
        <v>39</v>
      </c>
      <c r="E701" s="214">
        <v>31</v>
      </c>
      <c r="F701" s="215">
        <f t="shared" si="20"/>
        <v>0.20512820512820512</v>
      </c>
    </row>
    <row r="702" spans="1:6">
      <c r="A702" s="160">
        <f t="shared" si="21"/>
        <v>701</v>
      </c>
      <c r="B702" s="161" t="s">
        <v>917</v>
      </c>
      <c r="C702" s="172" t="s">
        <v>1717</v>
      </c>
      <c r="D702" s="66">
        <v>62</v>
      </c>
      <c r="E702" s="214">
        <v>33</v>
      </c>
      <c r="F702" s="215">
        <f t="shared" si="20"/>
        <v>0.46774193548387094</v>
      </c>
    </row>
    <row r="703" spans="1:6">
      <c r="A703" s="160">
        <f t="shared" si="21"/>
        <v>702</v>
      </c>
      <c r="B703" s="161" t="s">
        <v>917</v>
      </c>
      <c r="C703" s="172" t="s">
        <v>1718</v>
      </c>
      <c r="D703" s="66">
        <v>104</v>
      </c>
      <c r="E703" s="214">
        <v>64</v>
      </c>
      <c r="F703" s="215">
        <f t="shared" si="20"/>
        <v>0.38461538461538464</v>
      </c>
    </row>
    <row r="704" spans="1:6">
      <c r="A704" s="160">
        <f t="shared" si="21"/>
        <v>703</v>
      </c>
      <c r="B704" s="161" t="s">
        <v>52</v>
      </c>
      <c r="C704" s="172" t="s">
        <v>1719</v>
      </c>
      <c r="D704" s="140">
        <v>1012</v>
      </c>
      <c r="E704" s="214">
        <v>908</v>
      </c>
      <c r="F704" s="215">
        <f t="shared" si="20"/>
        <v>0.10276679841897234</v>
      </c>
    </row>
    <row r="705" spans="1:6">
      <c r="A705" s="160">
        <f t="shared" si="21"/>
        <v>704</v>
      </c>
      <c r="B705" s="161" t="s">
        <v>61</v>
      </c>
      <c r="C705" s="172" t="s">
        <v>1720</v>
      </c>
      <c r="D705" s="66">
        <v>11</v>
      </c>
      <c r="E705" s="214">
        <v>8</v>
      </c>
      <c r="F705" s="215">
        <f t="shared" si="20"/>
        <v>0.27272727272727271</v>
      </c>
    </row>
    <row r="706" spans="1:6">
      <c r="A706" s="160">
        <f t="shared" si="21"/>
        <v>705</v>
      </c>
      <c r="B706" s="161" t="s">
        <v>52</v>
      </c>
      <c r="C706" s="172" t="s">
        <v>1721</v>
      </c>
      <c r="D706" s="66">
        <v>7</v>
      </c>
      <c r="E706" s="214">
        <v>4</v>
      </c>
      <c r="F706" s="215">
        <f t="shared" si="20"/>
        <v>0.42857142857142855</v>
      </c>
    </row>
    <row r="707" spans="1:6">
      <c r="A707" s="160">
        <f t="shared" si="21"/>
        <v>706</v>
      </c>
      <c r="B707" s="161" t="s">
        <v>52</v>
      </c>
      <c r="C707" s="172" t="s">
        <v>1722</v>
      </c>
      <c r="D707" s="66">
        <v>40</v>
      </c>
      <c r="E707" s="214">
        <v>26</v>
      </c>
      <c r="F707" s="215">
        <f t="shared" ref="F707:F770" si="22">(D707-E707)/D707</f>
        <v>0.35</v>
      </c>
    </row>
    <row r="708" spans="1:6">
      <c r="A708" s="160">
        <f t="shared" ref="A708:A771" si="23">1+A707</f>
        <v>707</v>
      </c>
      <c r="B708" s="161" t="s">
        <v>58</v>
      </c>
      <c r="C708" s="172" t="s">
        <v>145</v>
      </c>
      <c r="D708" s="66">
        <v>549</v>
      </c>
      <c r="E708" s="214">
        <v>331</v>
      </c>
      <c r="F708" s="215">
        <f t="shared" si="22"/>
        <v>0.39708561020036431</v>
      </c>
    </row>
    <row r="709" spans="1:6">
      <c r="A709" s="160">
        <f t="shared" si="23"/>
        <v>708</v>
      </c>
      <c r="B709" s="161" t="s">
        <v>72</v>
      </c>
      <c r="C709" s="172" t="s">
        <v>1723</v>
      </c>
      <c r="D709" s="66">
        <v>114</v>
      </c>
      <c r="E709" s="214">
        <v>59</v>
      </c>
      <c r="F709" s="215">
        <f t="shared" si="22"/>
        <v>0.48245614035087719</v>
      </c>
    </row>
    <row r="710" spans="1:6">
      <c r="A710" s="160">
        <f t="shared" si="23"/>
        <v>709</v>
      </c>
      <c r="B710" s="161" t="s">
        <v>52</v>
      </c>
      <c r="C710" s="172" t="s">
        <v>1724</v>
      </c>
      <c r="D710" s="66">
        <v>39</v>
      </c>
      <c r="E710" s="214">
        <v>24</v>
      </c>
      <c r="F710" s="215">
        <f t="shared" si="22"/>
        <v>0.38461538461538464</v>
      </c>
    </row>
    <row r="711" spans="1:6">
      <c r="A711" s="160">
        <f t="shared" si="23"/>
        <v>710</v>
      </c>
      <c r="B711" s="161" t="s">
        <v>64</v>
      </c>
      <c r="C711" s="172" t="s">
        <v>1725</v>
      </c>
      <c r="D711" s="66">
        <v>34</v>
      </c>
      <c r="E711" s="214">
        <v>29</v>
      </c>
      <c r="F711" s="215">
        <f t="shared" si="22"/>
        <v>0.14705882352941177</v>
      </c>
    </row>
    <row r="712" spans="1:6">
      <c r="A712" s="160">
        <f t="shared" si="23"/>
        <v>711</v>
      </c>
      <c r="B712" s="161" t="s">
        <v>64</v>
      </c>
      <c r="C712" s="172" t="s">
        <v>1726</v>
      </c>
      <c r="D712" s="66">
        <v>198</v>
      </c>
      <c r="E712" s="214">
        <v>122</v>
      </c>
      <c r="F712" s="215">
        <f t="shared" si="22"/>
        <v>0.38383838383838381</v>
      </c>
    </row>
    <row r="713" spans="1:6">
      <c r="A713" s="160">
        <f t="shared" si="23"/>
        <v>712</v>
      </c>
      <c r="B713" s="161" t="s">
        <v>64</v>
      </c>
      <c r="C713" s="172" t="s">
        <v>1727</v>
      </c>
      <c r="D713" s="66">
        <v>52</v>
      </c>
      <c r="E713" s="214">
        <v>28</v>
      </c>
      <c r="F713" s="215">
        <f t="shared" si="22"/>
        <v>0.46153846153846156</v>
      </c>
    </row>
    <row r="714" spans="1:6">
      <c r="A714" s="160">
        <f t="shared" si="23"/>
        <v>713</v>
      </c>
      <c r="B714" s="161" t="s">
        <v>61</v>
      </c>
      <c r="C714" s="172" t="s">
        <v>1728</v>
      </c>
      <c r="D714" s="66">
        <v>462</v>
      </c>
      <c r="E714" s="214">
        <v>244</v>
      </c>
      <c r="F714" s="215">
        <f t="shared" si="22"/>
        <v>0.47186147186147187</v>
      </c>
    </row>
    <row r="715" spans="1:6">
      <c r="A715" s="160">
        <f t="shared" si="23"/>
        <v>714</v>
      </c>
      <c r="B715" s="161" t="s">
        <v>72</v>
      </c>
      <c r="C715" s="172" t="s">
        <v>1729</v>
      </c>
      <c r="D715" s="66">
        <v>56</v>
      </c>
      <c r="E715" s="214">
        <v>47</v>
      </c>
      <c r="F715" s="215">
        <f t="shared" si="22"/>
        <v>0.16071428571428573</v>
      </c>
    </row>
    <row r="716" spans="1:6">
      <c r="A716" s="160">
        <f t="shared" si="23"/>
        <v>715</v>
      </c>
      <c r="B716" s="161" t="s">
        <v>56</v>
      </c>
      <c r="C716" s="172" t="s">
        <v>1730</v>
      </c>
      <c r="D716" s="66">
        <v>56</v>
      </c>
      <c r="E716" s="214">
        <v>26</v>
      </c>
      <c r="F716" s="215">
        <f t="shared" si="22"/>
        <v>0.5357142857142857</v>
      </c>
    </row>
    <row r="717" spans="1:6">
      <c r="A717" s="160">
        <f t="shared" si="23"/>
        <v>716</v>
      </c>
      <c r="B717" s="161" t="s">
        <v>58</v>
      </c>
      <c r="C717" s="172" t="s">
        <v>1731</v>
      </c>
      <c r="D717" s="66">
        <v>96</v>
      </c>
      <c r="E717" s="214">
        <v>63</v>
      </c>
      <c r="F717" s="215">
        <f t="shared" si="22"/>
        <v>0.34375</v>
      </c>
    </row>
    <row r="718" spans="1:6">
      <c r="A718" s="160">
        <f t="shared" si="23"/>
        <v>717</v>
      </c>
      <c r="B718" s="161" t="s">
        <v>58</v>
      </c>
      <c r="C718" s="172" t="s">
        <v>1732</v>
      </c>
      <c r="D718" s="66">
        <v>115</v>
      </c>
      <c r="E718" s="214">
        <v>85</v>
      </c>
      <c r="F718" s="215">
        <f t="shared" si="22"/>
        <v>0.2608695652173913</v>
      </c>
    </row>
    <row r="719" spans="1:6">
      <c r="A719" s="160">
        <f t="shared" si="23"/>
        <v>718</v>
      </c>
      <c r="B719" s="161" t="s">
        <v>64</v>
      </c>
      <c r="C719" s="172" t="s">
        <v>1733</v>
      </c>
      <c r="D719" s="66">
        <v>10</v>
      </c>
      <c r="E719" s="214">
        <v>2</v>
      </c>
      <c r="F719" s="215">
        <f t="shared" si="22"/>
        <v>0.8</v>
      </c>
    </row>
    <row r="720" spans="1:6">
      <c r="A720" s="160">
        <f t="shared" si="23"/>
        <v>719</v>
      </c>
      <c r="B720" s="161" t="s">
        <v>64</v>
      </c>
      <c r="C720" s="172" t="s">
        <v>1734</v>
      </c>
      <c r="D720" s="66">
        <v>25</v>
      </c>
      <c r="E720" s="214">
        <v>9</v>
      </c>
      <c r="F720" s="215">
        <f t="shared" si="22"/>
        <v>0.64</v>
      </c>
    </row>
    <row r="721" spans="1:6">
      <c r="A721" s="160">
        <f t="shared" si="23"/>
        <v>720</v>
      </c>
      <c r="B721" s="161" t="s">
        <v>79</v>
      </c>
      <c r="C721" s="172" t="s">
        <v>1735</v>
      </c>
      <c r="D721" s="66">
        <v>52</v>
      </c>
      <c r="E721" s="214">
        <v>34</v>
      </c>
      <c r="F721" s="215">
        <f t="shared" si="22"/>
        <v>0.34615384615384615</v>
      </c>
    </row>
    <row r="722" spans="1:6">
      <c r="A722" s="160">
        <f t="shared" si="23"/>
        <v>721</v>
      </c>
      <c r="B722" s="161" t="s">
        <v>52</v>
      </c>
      <c r="C722" s="172" t="s">
        <v>1736</v>
      </c>
      <c r="D722" s="66">
        <v>159</v>
      </c>
      <c r="E722" s="214">
        <v>101</v>
      </c>
      <c r="F722" s="215">
        <f t="shared" si="22"/>
        <v>0.36477987421383645</v>
      </c>
    </row>
    <row r="723" spans="1:6">
      <c r="A723" s="160">
        <f t="shared" si="23"/>
        <v>722</v>
      </c>
      <c r="B723" s="161" t="s">
        <v>64</v>
      </c>
      <c r="C723" s="172" t="s">
        <v>1737</v>
      </c>
      <c r="D723" s="66">
        <v>125</v>
      </c>
      <c r="E723" s="214">
        <v>68</v>
      </c>
      <c r="F723" s="215">
        <f t="shared" si="22"/>
        <v>0.45600000000000002</v>
      </c>
    </row>
    <row r="724" spans="1:6">
      <c r="A724" s="160">
        <f t="shared" si="23"/>
        <v>723</v>
      </c>
      <c r="B724" s="161" t="s">
        <v>917</v>
      </c>
      <c r="C724" s="172" t="s">
        <v>1738</v>
      </c>
      <c r="D724" s="66">
        <v>28</v>
      </c>
      <c r="E724" s="214">
        <v>18</v>
      </c>
      <c r="F724" s="215">
        <f t="shared" si="22"/>
        <v>0.35714285714285715</v>
      </c>
    </row>
    <row r="725" spans="1:6">
      <c r="A725" s="160">
        <f t="shared" si="23"/>
        <v>724</v>
      </c>
      <c r="B725" s="161" t="s">
        <v>72</v>
      </c>
      <c r="C725" s="172" t="s">
        <v>1739</v>
      </c>
      <c r="D725" s="66">
        <v>501</v>
      </c>
      <c r="E725" s="214">
        <v>291</v>
      </c>
      <c r="F725" s="215">
        <f t="shared" si="22"/>
        <v>0.41916167664670656</v>
      </c>
    </row>
    <row r="726" spans="1:6">
      <c r="A726" s="160">
        <f t="shared" si="23"/>
        <v>725</v>
      </c>
      <c r="B726" s="161" t="s">
        <v>56</v>
      </c>
      <c r="C726" s="172" t="s">
        <v>1740</v>
      </c>
      <c r="D726" s="66">
        <v>892</v>
      </c>
      <c r="E726" s="214">
        <v>596</v>
      </c>
      <c r="F726" s="215">
        <f t="shared" si="22"/>
        <v>0.33183856502242154</v>
      </c>
    </row>
    <row r="727" spans="1:6">
      <c r="A727" s="160">
        <f t="shared" si="23"/>
        <v>726</v>
      </c>
      <c r="B727" s="161" t="s">
        <v>72</v>
      </c>
      <c r="C727" s="172" t="s">
        <v>1741</v>
      </c>
      <c r="D727" s="66">
        <v>221</v>
      </c>
      <c r="E727" s="214">
        <v>121</v>
      </c>
      <c r="F727" s="215">
        <f t="shared" si="22"/>
        <v>0.45248868778280543</v>
      </c>
    </row>
    <row r="728" spans="1:6">
      <c r="A728" s="160">
        <f t="shared" si="23"/>
        <v>727</v>
      </c>
      <c r="B728" s="161" t="s">
        <v>61</v>
      </c>
      <c r="C728" s="172" t="s">
        <v>1742</v>
      </c>
      <c r="D728" s="66">
        <v>21</v>
      </c>
      <c r="E728" s="214">
        <v>13</v>
      </c>
      <c r="F728" s="215">
        <f t="shared" si="22"/>
        <v>0.38095238095238093</v>
      </c>
    </row>
    <row r="729" spans="1:6">
      <c r="A729" s="160">
        <f t="shared" si="23"/>
        <v>728</v>
      </c>
      <c r="B729" s="161" t="s">
        <v>72</v>
      </c>
      <c r="C729" s="172" t="s">
        <v>1743</v>
      </c>
      <c r="D729" s="66">
        <v>39</v>
      </c>
      <c r="E729" s="214">
        <v>38</v>
      </c>
      <c r="F729" s="215">
        <f t="shared" si="22"/>
        <v>2.564102564102564E-2</v>
      </c>
    </row>
    <row r="730" spans="1:6">
      <c r="A730" s="160">
        <f t="shared" si="23"/>
        <v>729</v>
      </c>
      <c r="B730" s="161" t="s">
        <v>61</v>
      </c>
      <c r="C730" s="172" t="s">
        <v>1744</v>
      </c>
      <c r="D730" s="66">
        <v>84</v>
      </c>
      <c r="E730" s="214">
        <v>50</v>
      </c>
      <c r="F730" s="215">
        <f t="shared" si="22"/>
        <v>0.40476190476190477</v>
      </c>
    </row>
    <row r="731" spans="1:6">
      <c r="A731" s="160">
        <f t="shared" si="23"/>
        <v>730</v>
      </c>
      <c r="B731" s="161" t="s">
        <v>61</v>
      </c>
      <c r="C731" s="172" t="s">
        <v>1745</v>
      </c>
      <c r="D731" s="66">
        <v>22</v>
      </c>
      <c r="E731" s="214">
        <v>9</v>
      </c>
      <c r="F731" s="215">
        <f t="shared" si="22"/>
        <v>0.59090909090909094</v>
      </c>
    </row>
    <row r="732" spans="1:6">
      <c r="A732" s="160">
        <f t="shared" si="23"/>
        <v>731</v>
      </c>
      <c r="B732" s="161" t="s">
        <v>52</v>
      </c>
      <c r="C732" s="172" t="s">
        <v>1746</v>
      </c>
      <c r="D732" s="140">
        <v>1381</v>
      </c>
      <c r="E732" s="214">
        <v>824</v>
      </c>
      <c r="F732" s="215">
        <f t="shared" si="22"/>
        <v>0.40333091962346124</v>
      </c>
    </row>
    <row r="733" spans="1:6">
      <c r="A733" s="160">
        <f t="shared" si="23"/>
        <v>732</v>
      </c>
      <c r="B733" s="161" t="s">
        <v>58</v>
      </c>
      <c r="C733" s="172" t="s">
        <v>1747</v>
      </c>
      <c r="D733" s="66">
        <v>78</v>
      </c>
      <c r="E733" s="214">
        <v>43</v>
      </c>
      <c r="F733" s="215">
        <f t="shared" si="22"/>
        <v>0.44871794871794873</v>
      </c>
    </row>
    <row r="734" spans="1:6">
      <c r="A734" s="160">
        <f t="shared" si="23"/>
        <v>733</v>
      </c>
      <c r="B734" s="161" t="s">
        <v>64</v>
      </c>
      <c r="C734" s="172" t="s">
        <v>1748</v>
      </c>
      <c r="D734" s="66">
        <v>58</v>
      </c>
      <c r="E734" s="214">
        <v>33</v>
      </c>
      <c r="F734" s="215">
        <f t="shared" si="22"/>
        <v>0.43103448275862066</v>
      </c>
    </row>
    <row r="735" spans="1:6">
      <c r="A735" s="160">
        <f t="shared" si="23"/>
        <v>734</v>
      </c>
      <c r="B735" s="161" t="s">
        <v>64</v>
      </c>
      <c r="C735" s="172" t="s">
        <v>1749</v>
      </c>
      <c r="D735" s="66">
        <v>97</v>
      </c>
      <c r="E735" s="214">
        <v>67</v>
      </c>
      <c r="F735" s="215">
        <f t="shared" si="22"/>
        <v>0.30927835051546393</v>
      </c>
    </row>
    <row r="736" spans="1:6">
      <c r="A736" s="160">
        <f t="shared" si="23"/>
        <v>735</v>
      </c>
      <c r="B736" s="161" t="s">
        <v>61</v>
      </c>
      <c r="C736" s="172" t="s">
        <v>1750</v>
      </c>
      <c r="D736" s="66">
        <v>11</v>
      </c>
      <c r="E736" s="214">
        <v>6</v>
      </c>
      <c r="F736" s="215">
        <f t="shared" si="22"/>
        <v>0.45454545454545453</v>
      </c>
    </row>
    <row r="737" spans="1:6">
      <c r="A737" s="160">
        <f t="shared" si="23"/>
        <v>736</v>
      </c>
      <c r="B737" s="161" t="s">
        <v>61</v>
      </c>
      <c r="C737" s="172" t="s">
        <v>1751</v>
      </c>
      <c r="D737" s="66">
        <v>72</v>
      </c>
      <c r="E737" s="214">
        <v>41</v>
      </c>
      <c r="F737" s="215">
        <f t="shared" si="22"/>
        <v>0.43055555555555558</v>
      </c>
    </row>
    <row r="738" spans="1:6">
      <c r="A738" s="160">
        <f t="shared" si="23"/>
        <v>737</v>
      </c>
      <c r="B738" s="161" t="s">
        <v>64</v>
      </c>
      <c r="C738" s="172" t="s">
        <v>1752</v>
      </c>
      <c r="D738" s="66">
        <v>236</v>
      </c>
      <c r="E738" s="214">
        <v>146</v>
      </c>
      <c r="F738" s="215">
        <f t="shared" si="22"/>
        <v>0.38135593220338981</v>
      </c>
    </row>
    <row r="739" spans="1:6">
      <c r="A739" s="160">
        <f t="shared" si="23"/>
        <v>738</v>
      </c>
      <c r="B739" s="161" t="s">
        <v>58</v>
      </c>
      <c r="C739" s="172" t="s">
        <v>1753</v>
      </c>
      <c r="D739" s="66">
        <v>397</v>
      </c>
      <c r="E739" s="214">
        <v>209</v>
      </c>
      <c r="F739" s="215">
        <f t="shared" si="22"/>
        <v>0.47355163727959698</v>
      </c>
    </row>
    <row r="740" spans="1:6">
      <c r="A740" s="160">
        <f t="shared" si="23"/>
        <v>739</v>
      </c>
      <c r="B740" s="161" t="s">
        <v>52</v>
      </c>
      <c r="C740" s="172" t="s">
        <v>1754</v>
      </c>
      <c r="D740" s="66">
        <v>393</v>
      </c>
      <c r="E740" s="214">
        <v>156</v>
      </c>
      <c r="F740" s="215">
        <f t="shared" si="22"/>
        <v>0.60305343511450382</v>
      </c>
    </row>
    <row r="741" spans="1:6">
      <c r="A741" s="160">
        <f t="shared" si="23"/>
        <v>740</v>
      </c>
      <c r="B741" s="161" t="s">
        <v>72</v>
      </c>
      <c r="C741" s="172" t="s">
        <v>1755</v>
      </c>
      <c r="D741" s="66">
        <v>152</v>
      </c>
      <c r="E741" s="214">
        <v>101</v>
      </c>
      <c r="F741" s="215">
        <f t="shared" si="22"/>
        <v>0.33552631578947367</v>
      </c>
    </row>
    <row r="742" spans="1:6">
      <c r="A742" s="160">
        <f t="shared" si="23"/>
        <v>741</v>
      </c>
      <c r="B742" s="161" t="s">
        <v>52</v>
      </c>
      <c r="C742" s="172" t="s">
        <v>1756</v>
      </c>
      <c r="D742" s="66">
        <v>430</v>
      </c>
      <c r="E742" s="214">
        <v>219</v>
      </c>
      <c r="F742" s="215">
        <f t="shared" si="22"/>
        <v>0.49069767441860462</v>
      </c>
    </row>
    <row r="743" spans="1:6">
      <c r="A743" s="160">
        <f t="shared" si="23"/>
        <v>742</v>
      </c>
      <c r="B743" s="161" t="s">
        <v>64</v>
      </c>
      <c r="C743" s="172" t="s">
        <v>1757</v>
      </c>
      <c r="D743" s="66">
        <v>19</v>
      </c>
      <c r="E743" s="214">
        <v>10</v>
      </c>
      <c r="F743" s="215">
        <f t="shared" si="22"/>
        <v>0.47368421052631576</v>
      </c>
    </row>
    <row r="744" spans="1:6">
      <c r="A744" s="160">
        <f t="shared" si="23"/>
        <v>743</v>
      </c>
      <c r="B744" s="161" t="s">
        <v>52</v>
      </c>
      <c r="C744" s="172" t="s">
        <v>1758</v>
      </c>
      <c r="D744" s="66">
        <v>39</v>
      </c>
      <c r="E744" s="214">
        <v>27</v>
      </c>
      <c r="F744" s="215">
        <f t="shared" si="22"/>
        <v>0.30769230769230771</v>
      </c>
    </row>
    <row r="745" spans="1:6">
      <c r="A745" s="160">
        <f t="shared" si="23"/>
        <v>744</v>
      </c>
      <c r="B745" s="161" t="s">
        <v>72</v>
      </c>
      <c r="C745" s="172" t="s">
        <v>1759</v>
      </c>
      <c r="D745" s="66">
        <v>40</v>
      </c>
      <c r="E745" s="214">
        <v>26</v>
      </c>
      <c r="F745" s="215">
        <f t="shared" si="22"/>
        <v>0.35</v>
      </c>
    </row>
    <row r="746" spans="1:6">
      <c r="A746" s="160">
        <f t="shared" si="23"/>
        <v>745</v>
      </c>
      <c r="B746" s="161" t="s">
        <v>64</v>
      </c>
      <c r="C746" s="172" t="s">
        <v>1760</v>
      </c>
      <c r="D746" s="66">
        <v>35</v>
      </c>
      <c r="E746" s="214">
        <v>16</v>
      </c>
      <c r="F746" s="215">
        <f t="shared" si="22"/>
        <v>0.54285714285714282</v>
      </c>
    </row>
    <row r="747" spans="1:6">
      <c r="A747" s="160">
        <f t="shared" si="23"/>
        <v>746</v>
      </c>
      <c r="B747" s="161" t="s">
        <v>64</v>
      </c>
      <c r="C747" s="172" t="s">
        <v>1761</v>
      </c>
      <c r="D747" s="66">
        <v>71</v>
      </c>
      <c r="E747" s="214">
        <v>51</v>
      </c>
      <c r="F747" s="215">
        <f t="shared" si="22"/>
        <v>0.28169014084507044</v>
      </c>
    </row>
    <row r="748" spans="1:6">
      <c r="A748" s="160">
        <f t="shared" si="23"/>
        <v>747</v>
      </c>
      <c r="B748" s="161" t="s">
        <v>64</v>
      </c>
      <c r="C748" s="172" t="s">
        <v>1762</v>
      </c>
      <c r="D748" s="66">
        <v>17</v>
      </c>
      <c r="E748" s="214">
        <v>12</v>
      </c>
      <c r="F748" s="215">
        <f t="shared" si="22"/>
        <v>0.29411764705882354</v>
      </c>
    </row>
    <row r="749" spans="1:6">
      <c r="A749" s="160">
        <f t="shared" si="23"/>
        <v>748</v>
      </c>
      <c r="B749" s="161" t="s">
        <v>58</v>
      </c>
      <c r="C749" s="172" t="s">
        <v>1763</v>
      </c>
      <c r="D749" s="66">
        <v>26</v>
      </c>
      <c r="E749" s="214">
        <v>19</v>
      </c>
      <c r="F749" s="215">
        <f t="shared" si="22"/>
        <v>0.26923076923076922</v>
      </c>
    </row>
    <row r="750" spans="1:6">
      <c r="A750" s="160">
        <f t="shared" si="23"/>
        <v>749</v>
      </c>
      <c r="B750" s="161" t="s">
        <v>72</v>
      </c>
      <c r="C750" s="172" t="s">
        <v>1764</v>
      </c>
      <c r="D750" s="140">
        <v>1023</v>
      </c>
      <c r="E750" s="214">
        <v>634</v>
      </c>
      <c r="F750" s="215">
        <f t="shared" si="22"/>
        <v>0.38025415444770283</v>
      </c>
    </row>
    <row r="751" spans="1:6">
      <c r="A751" s="160">
        <f t="shared" si="23"/>
        <v>750</v>
      </c>
      <c r="B751" s="161" t="s">
        <v>58</v>
      </c>
      <c r="C751" s="172" t="s">
        <v>1765</v>
      </c>
      <c r="D751" s="66">
        <v>61</v>
      </c>
      <c r="E751" s="214">
        <v>42</v>
      </c>
      <c r="F751" s="215">
        <f t="shared" si="22"/>
        <v>0.31147540983606559</v>
      </c>
    </row>
    <row r="752" spans="1:6">
      <c r="A752" s="160">
        <f t="shared" si="23"/>
        <v>751</v>
      </c>
      <c r="B752" s="161" t="s">
        <v>72</v>
      </c>
      <c r="C752" s="172" t="s">
        <v>1766</v>
      </c>
      <c r="D752" s="66">
        <v>38</v>
      </c>
      <c r="E752" s="214">
        <v>26</v>
      </c>
      <c r="F752" s="215">
        <f t="shared" si="22"/>
        <v>0.31578947368421051</v>
      </c>
    </row>
    <row r="753" spans="1:6">
      <c r="A753" s="160">
        <f t="shared" si="23"/>
        <v>752</v>
      </c>
      <c r="B753" s="161" t="s">
        <v>64</v>
      </c>
      <c r="C753" s="172" t="s">
        <v>1767</v>
      </c>
      <c r="D753" s="66">
        <v>30</v>
      </c>
      <c r="E753" s="214">
        <v>24</v>
      </c>
      <c r="F753" s="215">
        <f t="shared" si="22"/>
        <v>0.2</v>
      </c>
    </row>
    <row r="754" spans="1:6">
      <c r="A754" s="160">
        <f t="shared" si="23"/>
        <v>753</v>
      </c>
      <c r="B754" s="161" t="s">
        <v>58</v>
      </c>
      <c r="C754" s="172" t="s">
        <v>1768</v>
      </c>
      <c r="D754" s="66">
        <v>147</v>
      </c>
      <c r="E754" s="214">
        <v>100</v>
      </c>
      <c r="F754" s="215">
        <f t="shared" si="22"/>
        <v>0.31972789115646261</v>
      </c>
    </row>
    <row r="755" spans="1:6">
      <c r="A755" s="160">
        <f t="shared" si="23"/>
        <v>754</v>
      </c>
      <c r="B755" s="161" t="s">
        <v>61</v>
      </c>
      <c r="C755" s="172" t="s">
        <v>1769</v>
      </c>
      <c r="D755" s="66">
        <v>47</v>
      </c>
      <c r="E755" s="214">
        <v>22</v>
      </c>
      <c r="F755" s="215">
        <f t="shared" si="22"/>
        <v>0.53191489361702127</v>
      </c>
    </row>
    <row r="756" spans="1:6">
      <c r="A756" s="160">
        <f t="shared" si="23"/>
        <v>755</v>
      </c>
      <c r="B756" s="161" t="s">
        <v>72</v>
      </c>
      <c r="C756" s="172" t="s">
        <v>1770</v>
      </c>
      <c r="D756" s="66">
        <v>85</v>
      </c>
      <c r="E756" s="214">
        <v>54</v>
      </c>
      <c r="F756" s="215">
        <f t="shared" si="22"/>
        <v>0.36470588235294116</v>
      </c>
    </row>
    <row r="757" spans="1:6">
      <c r="A757" s="160">
        <f t="shared" si="23"/>
        <v>756</v>
      </c>
      <c r="B757" s="161" t="s">
        <v>72</v>
      </c>
      <c r="C757" s="172" t="s">
        <v>1771</v>
      </c>
      <c r="D757" s="66">
        <v>47</v>
      </c>
      <c r="E757" s="214">
        <v>32</v>
      </c>
      <c r="F757" s="215">
        <f t="shared" si="22"/>
        <v>0.31914893617021278</v>
      </c>
    </row>
    <row r="758" spans="1:6" ht="30">
      <c r="A758" s="160">
        <f t="shared" si="23"/>
        <v>757</v>
      </c>
      <c r="B758" s="161" t="s">
        <v>58</v>
      </c>
      <c r="C758" s="172" t="s">
        <v>1772</v>
      </c>
      <c r="D758" s="66">
        <v>26</v>
      </c>
      <c r="E758" s="214">
        <v>15</v>
      </c>
      <c r="F758" s="215">
        <f t="shared" si="22"/>
        <v>0.42307692307692307</v>
      </c>
    </row>
    <row r="759" spans="1:6">
      <c r="A759" s="160">
        <f t="shared" si="23"/>
        <v>758</v>
      </c>
      <c r="B759" s="161" t="s">
        <v>64</v>
      </c>
      <c r="C759" s="172" t="s">
        <v>1773</v>
      </c>
      <c r="D759" s="66">
        <v>48</v>
      </c>
      <c r="E759" s="214">
        <v>54</v>
      </c>
      <c r="F759" s="215">
        <f t="shared" si="22"/>
        <v>-0.125</v>
      </c>
    </row>
    <row r="760" spans="1:6">
      <c r="A760" s="160">
        <f t="shared" si="23"/>
        <v>759</v>
      </c>
      <c r="B760" s="161" t="s">
        <v>64</v>
      </c>
      <c r="C760" s="172" t="s">
        <v>1774</v>
      </c>
      <c r="D760" s="66">
        <v>85</v>
      </c>
      <c r="E760" s="214">
        <v>46</v>
      </c>
      <c r="F760" s="215">
        <f t="shared" si="22"/>
        <v>0.45882352941176469</v>
      </c>
    </row>
    <row r="761" spans="1:6">
      <c r="A761" s="160">
        <f t="shared" si="23"/>
        <v>760</v>
      </c>
      <c r="B761" s="161" t="s">
        <v>52</v>
      </c>
      <c r="C761" s="172" t="s">
        <v>1775</v>
      </c>
      <c r="D761" s="66">
        <v>52</v>
      </c>
      <c r="E761" s="214">
        <v>31</v>
      </c>
      <c r="F761" s="215">
        <f t="shared" si="22"/>
        <v>0.40384615384615385</v>
      </c>
    </row>
    <row r="762" spans="1:6">
      <c r="A762" s="160">
        <f t="shared" si="23"/>
        <v>761</v>
      </c>
      <c r="B762" s="161" t="s">
        <v>72</v>
      </c>
      <c r="C762" s="172" t="s">
        <v>1776</v>
      </c>
      <c r="D762" s="140">
        <v>1077</v>
      </c>
      <c r="E762" s="214">
        <v>765</v>
      </c>
      <c r="F762" s="215">
        <f t="shared" si="22"/>
        <v>0.28969359331476324</v>
      </c>
    </row>
    <row r="763" spans="1:6">
      <c r="A763" s="160">
        <f t="shared" si="23"/>
        <v>762</v>
      </c>
      <c r="B763" s="161" t="s">
        <v>52</v>
      </c>
      <c r="C763" s="172" t="s">
        <v>1777</v>
      </c>
      <c r="D763" s="66">
        <v>11</v>
      </c>
      <c r="E763" s="214">
        <v>13</v>
      </c>
      <c r="F763" s="215">
        <f t="shared" si="22"/>
        <v>-0.18181818181818182</v>
      </c>
    </row>
    <row r="764" spans="1:6">
      <c r="A764" s="160">
        <f t="shared" si="23"/>
        <v>763</v>
      </c>
      <c r="B764" s="161" t="s">
        <v>72</v>
      </c>
      <c r="C764" s="172" t="s">
        <v>1778</v>
      </c>
      <c r="D764" s="66">
        <v>35</v>
      </c>
      <c r="E764" s="214">
        <v>23</v>
      </c>
      <c r="F764" s="215">
        <f t="shared" si="22"/>
        <v>0.34285714285714286</v>
      </c>
    </row>
    <row r="765" spans="1:6">
      <c r="A765" s="160">
        <f t="shared" si="23"/>
        <v>764</v>
      </c>
      <c r="B765" s="161" t="s">
        <v>52</v>
      </c>
      <c r="C765" s="172" t="s">
        <v>1779</v>
      </c>
      <c r="D765" s="66">
        <v>256</v>
      </c>
      <c r="E765" s="214">
        <v>208</v>
      </c>
      <c r="F765" s="215">
        <f t="shared" si="22"/>
        <v>0.1875</v>
      </c>
    </row>
    <row r="766" spans="1:6">
      <c r="A766" s="160">
        <f t="shared" si="23"/>
        <v>765</v>
      </c>
      <c r="B766" s="161" t="s">
        <v>72</v>
      </c>
      <c r="C766" s="172" t="s">
        <v>1780</v>
      </c>
      <c r="D766" s="66">
        <v>111</v>
      </c>
      <c r="E766" s="214">
        <v>64</v>
      </c>
      <c r="F766" s="215">
        <f t="shared" si="22"/>
        <v>0.42342342342342343</v>
      </c>
    </row>
    <row r="767" spans="1:6">
      <c r="A767" s="160">
        <f t="shared" si="23"/>
        <v>766</v>
      </c>
      <c r="B767" s="161" t="s">
        <v>72</v>
      </c>
      <c r="C767" s="172" t="s">
        <v>1781</v>
      </c>
      <c r="D767" s="66">
        <v>294</v>
      </c>
      <c r="E767" s="214">
        <v>149</v>
      </c>
      <c r="F767" s="215">
        <f t="shared" si="22"/>
        <v>0.49319727891156462</v>
      </c>
    </row>
    <row r="768" spans="1:6">
      <c r="A768" s="160">
        <f t="shared" si="23"/>
        <v>767</v>
      </c>
      <c r="B768" s="161" t="s">
        <v>72</v>
      </c>
      <c r="C768" s="172" t="s">
        <v>1782</v>
      </c>
      <c r="D768" s="66">
        <v>89</v>
      </c>
      <c r="E768" s="214">
        <v>55</v>
      </c>
      <c r="F768" s="215">
        <f t="shared" si="22"/>
        <v>0.38202247191011235</v>
      </c>
    </row>
    <row r="769" spans="1:6">
      <c r="A769" s="160">
        <f t="shared" si="23"/>
        <v>768</v>
      </c>
      <c r="B769" s="161" t="s">
        <v>72</v>
      </c>
      <c r="C769" s="172" t="s">
        <v>1783</v>
      </c>
      <c r="D769" s="66">
        <v>81</v>
      </c>
      <c r="E769" s="214">
        <v>42</v>
      </c>
      <c r="F769" s="215">
        <f t="shared" si="22"/>
        <v>0.48148148148148145</v>
      </c>
    </row>
    <row r="770" spans="1:6">
      <c r="A770" s="160">
        <f t="shared" si="23"/>
        <v>769</v>
      </c>
      <c r="B770" s="161" t="s">
        <v>64</v>
      </c>
      <c r="C770" s="172" t="s">
        <v>1784</v>
      </c>
      <c r="D770" s="66">
        <v>68</v>
      </c>
      <c r="E770" s="214">
        <v>29</v>
      </c>
      <c r="F770" s="215">
        <f t="shared" si="22"/>
        <v>0.57352941176470584</v>
      </c>
    </row>
    <row r="771" spans="1:6">
      <c r="A771" s="160">
        <f t="shared" si="23"/>
        <v>770</v>
      </c>
      <c r="B771" s="161" t="s">
        <v>52</v>
      </c>
      <c r="C771" s="172" t="s">
        <v>147</v>
      </c>
      <c r="D771" s="66">
        <v>637</v>
      </c>
      <c r="E771" s="214">
        <v>338</v>
      </c>
      <c r="F771" s="215">
        <f t="shared" ref="F771:F834" si="24">(D771-E771)/D771</f>
        <v>0.46938775510204084</v>
      </c>
    </row>
    <row r="772" spans="1:6">
      <c r="A772" s="160">
        <f t="shared" ref="A772:A835" si="25">1+A771</f>
        <v>771</v>
      </c>
      <c r="B772" s="161" t="s">
        <v>58</v>
      </c>
      <c r="C772" s="172" t="s">
        <v>623</v>
      </c>
      <c r="D772" s="66">
        <v>41</v>
      </c>
      <c r="E772" s="214">
        <v>11</v>
      </c>
      <c r="F772" s="215">
        <f t="shared" si="24"/>
        <v>0.73170731707317072</v>
      </c>
    </row>
    <row r="773" spans="1:6">
      <c r="A773" s="160">
        <f t="shared" si="25"/>
        <v>772</v>
      </c>
      <c r="B773" s="161" t="s">
        <v>72</v>
      </c>
      <c r="C773" s="172" t="s">
        <v>518</v>
      </c>
      <c r="D773" s="66">
        <v>78</v>
      </c>
      <c r="E773" s="214">
        <v>56</v>
      </c>
      <c r="F773" s="215">
        <f t="shared" si="24"/>
        <v>0.28205128205128205</v>
      </c>
    </row>
    <row r="774" spans="1:6">
      <c r="A774" s="160">
        <f t="shared" si="25"/>
        <v>773</v>
      </c>
      <c r="B774" s="161" t="s">
        <v>58</v>
      </c>
      <c r="C774" s="172" t="s">
        <v>837</v>
      </c>
      <c r="D774" s="66">
        <v>19</v>
      </c>
      <c r="E774" s="214">
        <v>10</v>
      </c>
      <c r="F774" s="215">
        <f t="shared" si="24"/>
        <v>0.47368421052631576</v>
      </c>
    </row>
    <row r="775" spans="1:6">
      <c r="A775" s="160">
        <f t="shared" si="25"/>
        <v>774</v>
      </c>
      <c r="B775" s="161" t="s">
        <v>58</v>
      </c>
      <c r="C775" s="172" t="s">
        <v>564</v>
      </c>
      <c r="D775" s="66">
        <v>73</v>
      </c>
      <c r="E775" s="214">
        <v>45</v>
      </c>
      <c r="F775" s="215">
        <f t="shared" si="24"/>
        <v>0.38356164383561642</v>
      </c>
    </row>
    <row r="776" spans="1:6">
      <c r="A776" s="160">
        <f t="shared" si="25"/>
        <v>775</v>
      </c>
      <c r="B776" s="161" t="s">
        <v>72</v>
      </c>
      <c r="C776" s="172" t="s">
        <v>1785</v>
      </c>
      <c r="D776" s="66">
        <v>23</v>
      </c>
      <c r="E776" s="214">
        <v>10</v>
      </c>
      <c r="F776" s="215">
        <f t="shared" si="24"/>
        <v>0.56521739130434778</v>
      </c>
    </row>
    <row r="777" spans="1:6" ht="30">
      <c r="A777" s="160">
        <f t="shared" si="25"/>
        <v>776</v>
      </c>
      <c r="B777" s="161" t="s">
        <v>917</v>
      </c>
      <c r="C777" s="172" t="s">
        <v>1786</v>
      </c>
      <c r="D777" s="66">
        <v>43</v>
      </c>
      <c r="E777" s="214">
        <v>38</v>
      </c>
      <c r="F777" s="215">
        <f t="shared" si="24"/>
        <v>0.11627906976744186</v>
      </c>
    </row>
    <row r="778" spans="1:6">
      <c r="A778" s="160">
        <f t="shared" si="25"/>
        <v>777</v>
      </c>
      <c r="B778" s="161" t="s">
        <v>58</v>
      </c>
      <c r="C778" s="172" t="s">
        <v>663</v>
      </c>
      <c r="D778" s="66">
        <v>39</v>
      </c>
      <c r="E778" s="214">
        <v>32</v>
      </c>
      <c r="F778" s="215">
        <f t="shared" si="24"/>
        <v>0.17948717948717949</v>
      </c>
    </row>
    <row r="779" spans="1:6">
      <c r="A779" s="160">
        <f t="shared" si="25"/>
        <v>778</v>
      </c>
      <c r="B779" s="161" t="s">
        <v>64</v>
      </c>
      <c r="C779" s="172" t="s">
        <v>904</v>
      </c>
      <c r="D779" s="66">
        <v>7</v>
      </c>
      <c r="E779" s="214">
        <v>5</v>
      </c>
      <c r="F779" s="215">
        <f t="shared" si="24"/>
        <v>0.2857142857142857</v>
      </c>
    </row>
    <row r="780" spans="1:6">
      <c r="A780" s="160">
        <f t="shared" si="25"/>
        <v>779</v>
      </c>
      <c r="B780" s="161" t="s">
        <v>58</v>
      </c>
      <c r="C780" s="172" t="s">
        <v>1787</v>
      </c>
      <c r="D780" s="66">
        <v>135</v>
      </c>
      <c r="E780" s="214">
        <v>110</v>
      </c>
      <c r="F780" s="215">
        <f t="shared" si="24"/>
        <v>0.18518518518518517</v>
      </c>
    </row>
    <row r="781" spans="1:6">
      <c r="A781" s="160">
        <f t="shared" si="25"/>
        <v>780</v>
      </c>
      <c r="B781" s="161" t="s">
        <v>58</v>
      </c>
      <c r="C781" s="172" t="s">
        <v>760</v>
      </c>
      <c r="D781" s="66">
        <v>38</v>
      </c>
      <c r="E781" s="214">
        <v>25</v>
      </c>
      <c r="F781" s="215">
        <f t="shared" si="24"/>
        <v>0.34210526315789475</v>
      </c>
    </row>
    <row r="782" spans="1:6">
      <c r="A782" s="160">
        <f t="shared" si="25"/>
        <v>781</v>
      </c>
      <c r="B782" s="161" t="s">
        <v>72</v>
      </c>
      <c r="C782" s="172" t="s">
        <v>794</v>
      </c>
      <c r="D782" s="66">
        <v>36</v>
      </c>
      <c r="E782" s="214">
        <v>32</v>
      </c>
      <c r="F782" s="215">
        <f t="shared" si="24"/>
        <v>0.1111111111111111</v>
      </c>
    </row>
    <row r="783" spans="1:6">
      <c r="A783" s="160">
        <f t="shared" si="25"/>
        <v>782</v>
      </c>
      <c r="B783" s="161" t="s">
        <v>917</v>
      </c>
      <c r="C783" s="172" t="s">
        <v>801</v>
      </c>
      <c r="D783" s="66">
        <v>29</v>
      </c>
      <c r="E783" s="214">
        <v>16</v>
      </c>
      <c r="F783" s="215">
        <f t="shared" si="24"/>
        <v>0.44827586206896552</v>
      </c>
    </row>
    <row r="784" spans="1:6">
      <c r="A784" s="160">
        <f t="shared" si="25"/>
        <v>783</v>
      </c>
      <c r="B784" s="161" t="s">
        <v>52</v>
      </c>
      <c r="C784" s="172" t="s">
        <v>910</v>
      </c>
      <c r="D784" s="66">
        <v>9</v>
      </c>
      <c r="E784" s="214">
        <v>4</v>
      </c>
      <c r="F784" s="215">
        <f t="shared" si="24"/>
        <v>0.55555555555555558</v>
      </c>
    </row>
    <row r="785" spans="1:6">
      <c r="A785" s="160">
        <f t="shared" si="25"/>
        <v>784</v>
      </c>
      <c r="B785" s="161" t="s">
        <v>56</v>
      </c>
      <c r="C785" s="172" t="s">
        <v>489</v>
      </c>
      <c r="D785" s="66">
        <v>101</v>
      </c>
      <c r="E785" s="214">
        <v>51</v>
      </c>
      <c r="F785" s="215">
        <f t="shared" si="24"/>
        <v>0.49504950495049505</v>
      </c>
    </row>
    <row r="786" spans="1:6">
      <c r="A786" s="160">
        <f t="shared" si="25"/>
        <v>785</v>
      </c>
      <c r="B786" s="161" t="s">
        <v>917</v>
      </c>
      <c r="C786" s="172" t="s">
        <v>1788</v>
      </c>
      <c r="D786" s="66">
        <v>218</v>
      </c>
      <c r="E786" s="214">
        <v>101</v>
      </c>
      <c r="F786" s="215">
        <f t="shared" si="24"/>
        <v>0.53669724770642202</v>
      </c>
    </row>
    <row r="787" spans="1:6">
      <c r="A787" s="160">
        <f t="shared" si="25"/>
        <v>786</v>
      </c>
      <c r="B787" s="161" t="s">
        <v>72</v>
      </c>
      <c r="C787" s="172" t="s">
        <v>447</v>
      </c>
      <c r="D787" s="66">
        <v>92</v>
      </c>
      <c r="E787" s="214">
        <v>62</v>
      </c>
      <c r="F787" s="215">
        <f t="shared" si="24"/>
        <v>0.32608695652173914</v>
      </c>
    </row>
    <row r="788" spans="1:6">
      <c r="A788" s="160">
        <f t="shared" si="25"/>
        <v>787</v>
      </c>
      <c r="B788" s="161" t="s">
        <v>61</v>
      </c>
      <c r="C788" s="172" t="s">
        <v>1789</v>
      </c>
      <c r="D788" s="66">
        <v>23</v>
      </c>
      <c r="E788" s="214">
        <v>16</v>
      </c>
      <c r="F788" s="215">
        <f t="shared" si="24"/>
        <v>0.30434782608695654</v>
      </c>
    </row>
    <row r="789" spans="1:6">
      <c r="A789" s="160">
        <f t="shared" si="25"/>
        <v>788</v>
      </c>
      <c r="B789" s="161" t="s">
        <v>72</v>
      </c>
      <c r="C789" s="172" t="s">
        <v>864</v>
      </c>
      <c r="D789" s="66">
        <v>19</v>
      </c>
      <c r="E789" s="214">
        <v>13</v>
      </c>
      <c r="F789" s="215">
        <f t="shared" si="24"/>
        <v>0.31578947368421051</v>
      </c>
    </row>
    <row r="790" spans="1:6">
      <c r="A790" s="160">
        <f t="shared" si="25"/>
        <v>789</v>
      </c>
      <c r="B790" s="161" t="s">
        <v>917</v>
      </c>
      <c r="C790" s="172" t="s">
        <v>277</v>
      </c>
      <c r="D790" s="66">
        <v>234</v>
      </c>
      <c r="E790" s="214">
        <v>119</v>
      </c>
      <c r="F790" s="215">
        <f t="shared" si="24"/>
        <v>0.49145299145299143</v>
      </c>
    </row>
    <row r="791" spans="1:6">
      <c r="A791" s="160">
        <f t="shared" si="25"/>
        <v>790</v>
      </c>
      <c r="B791" s="161" t="s">
        <v>52</v>
      </c>
      <c r="C791" s="172" t="s">
        <v>68</v>
      </c>
      <c r="D791" s="140">
        <v>4317</v>
      </c>
      <c r="E791" s="214">
        <v>2509</v>
      </c>
      <c r="F791" s="215">
        <f t="shared" si="24"/>
        <v>0.41880935835070648</v>
      </c>
    </row>
    <row r="792" spans="1:6">
      <c r="A792" s="160">
        <f t="shared" si="25"/>
        <v>791</v>
      </c>
      <c r="B792" s="161" t="s">
        <v>917</v>
      </c>
      <c r="C792" s="172" t="s">
        <v>528</v>
      </c>
      <c r="D792" s="66">
        <v>71</v>
      </c>
      <c r="E792" s="214">
        <v>56</v>
      </c>
      <c r="F792" s="215">
        <f t="shared" si="24"/>
        <v>0.21126760563380281</v>
      </c>
    </row>
    <row r="793" spans="1:6">
      <c r="A793" s="160">
        <f t="shared" si="25"/>
        <v>792</v>
      </c>
      <c r="B793" s="161" t="s">
        <v>58</v>
      </c>
      <c r="C793" s="172" t="s">
        <v>1790</v>
      </c>
      <c r="D793" s="66">
        <v>30</v>
      </c>
      <c r="E793" s="214">
        <v>19</v>
      </c>
      <c r="F793" s="215">
        <f t="shared" si="24"/>
        <v>0.36666666666666664</v>
      </c>
    </row>
    <row r="794" spans="1:6">
      <c r="A794" s="160">
        <f t="shared" si="25"/>
        <v>793</v>
      </c>
      <c r="B794" s="161" t="s">
        <v>72</v>
      </c>
      <c r="C794" s="172" t="s">
        <v>1791</v>
      </c>
      <c r="D794" s="66">
        <v>27</v>
      </c>
      <c r="E794" s="214">
        <v>28</v>
      </c>
      <c r="F794" s="215">
        <f t="shared" si="24"/>
        <v>-3.7037037037037035E-2</v>
      </c>
    </row>
    <row r="795" spans="1:6">
      <c r="A795" s="160">
        <f t="shared" si="25"/>
        <v>794</v>
      </c>
      <c r="B795" s="161" t="s">
        <v>58</v>
      </c>
      <c r="C795" s="172" t="s">
        <v>1792</v>
      </c>
      <c r="D795" s="66">
        <v>67</v>
      </c>
      <c r="E795" s="214">
        <v>25</v>
      </c>
      <c r="F795" s="215">
        <f t="shared" si="24"/>
        <v>0.62686567164179108</v>
      </c>
    </row>
    <row r="796" spans="1:6">
      <c r="A796" s="160">
        <f t="shared" si="25"/>
        <v>795</v>
      </c>
      <c r="B796" s="161" t="s">
        <v>58</v>
      </c>
      <c r="C796" s="172" t="s">
        <v>1793</v>
      </c>
      <c r="D796" s="66">
        <v>191</v>
      </c>
      <c r="E796" s="214">
        <v>147</v>
      </c>
      <c r="F796" s="215">
        <f t="shared" si="24"/>
        <v>0.23036649214659685</v>
      </c>
    </row>
    <row r="797" spans="1:6">
      <c r="A797" s="160">
        <f t="shared" si="25"/>
        <v>796</v>
      </c>
      <c r="B797" s="161" t="s">
        <v>64</v>
      </c>
      <c r="C797" s="172" t="s">
        <v>1794</v>
      </c>
      <c r="D797" s="66">
        <v>71</v>
      </c>
      <c r="E797" s="214">
        <v>56</v>
      </c>
      <c r="F797" s="215">
        <f t="shared" si="24"/>
        <v>0.21126760563380281</v>
      </c>
    </row>
    <row r="798" spans="1:6">
      <c r="A798" s="160">
        <f t="shared" si="25"/>
        <v>797</v>
      </c>
      <c r="B798" s="161" t="s">
        <v>72</v>
      </c>
      <c r="C798" s="172" t="s">
        <v>577</v>
      </c>
      <c r="D798" s="66">
        <v>109</v>
      </c>
      <c r="E798" s="214">
        <v>72</v>
      </c>
      <c r="F798" s="215">
        <f t="shared" si="24"/>
        <v>0.33944954128440369</v>
      </c>
    </row>
    <row r="799" spans="1:6">
      <c r="A799" s="160">
        <f t="shared" si="25"/>
        <v>798</v>
      </c>
      <c r="B799" s="161" t="s">
        <v>58</v>
      </c>
      <c r="C799" s="172" t="s">
        <v>705</v>
      </c>
      <c r="D799" s="66">
        <v>59</v>
      </c>
      <c r="E799" s="214">
        <v>42</v>
      </c>
      <c r="F799" s="215">
        <f t="shared" si="24"/>
        <v>0.28813559322033899</v>
      </c>
    </row>
    <row r="800" spans="1:6">
      <c r="A800" s="160">
        <f t="shared" si="25"/>
        <v>799</v>
      </c>
      <c r="B800" s="161" t="s">
        <v>61</v>
      </c>
      <c r="C800" s="172" t="s">
        <v>198</v>
      </c>
      <c r="D800" s="66">
        <v>455</v>
      </c>
      <c r="E800" s="214">
        <v>326</v>
      </c>
      <c r="F800" s="215">
        <f t="shared" si="24"/>
        <v>0.28351648351648351</v>
      </c>
    </row>
    <row r="801" spans="1:6">
      <c r="A801" s="160">
        <f t="shared" si="25"/>
        <v>800</v>
      </c>
      <c r="B801" s="161" t="s">
        <v>64</v>
      </c>
      <c r="C801" s="172" t="s">
        <v>795</v>
      </c>
      <c r="D801" s="66">
        <v>26</v>
      </c>
      <c r="E801" s="214">
        <v>17</v>
      </c>
      <c r="F801" s="215">
        <f t="shared" si="24"/>
        <v>0.34615384615384615</v>
      </c>
    </row>
    <row r="802" spans="1:6">
      <c r="A802" s="160">
        <f t="shared" si="25"/>
        <v>801</v>
      </c>
      <c r="B802" s="161" t="s">
        <v>56</v>
      </c>
      <c r="C802" s="172" t="s">
        <v>664</v>
      </c>
      <c r="D802" s="66">
        <v>55</v>
      </c>
      <c r="E802" s="214">
        <v>30</v>
      </c>
      <c r="F802" s="215">
        <f t="shared" si="24"/>
        <v>0.45454545454545453</v>
      </c>
    </row>
    <row r="803" spans="1:6">
      <c r="A803" s="160">
        <f t="shared" si="25"/>
        <v>802</v>
      </c>
      <c r="B803" s="161" t="s">
        <v>72</v>
      </c>
      <c r="C803" s="172" t="s">
        <v>1795</v>
      </c>
      <c r="D803" s="66">
        <v>4</v>
      </c>
      <c r="E803" s="214">
        <v>2</v>
      </c>
      <c r="F803" s="215">
        <f t="shared" si="24"/>
        <v>0.5</v>
      </c>
    </row>
    <row r="804" spans="1:6">
      <c r="A804" s="160">
        <f t="shared" si="25"/>
        <v>803</v>
      </c>
      <c r="B804" s="161" t="s">
        <v>52</v>
      </c>
      <c r="C804" s="172" t="s">
        <v>1796</v>
      </c>
      <c r="D804" s="66">
        <v>60</v>
      </c>
      <c r="E804" s="214">
        <v>33</v>
      </c>
      <c r="F804" s="215">
        <f t="shared" si="24"/>
        <v>0.45</v>
      </c>
    </row>
    <row r="805" spans="1:6">
      <c r="A805" s="160">
        <f t="shared" si="25"/>
        <v>804</v>
      </c>
      <c r="B805" s="161" t="s">
        <v>64</v>
      </c>
      <c r="C805" s="172" t="s">
        <v>408</v>
      </c>
      <c r="D805" s="66">
        <v>172</v>
      </c>
      <c r="E805" s="214">
        <v>107</v>
      </c>
      <c r="F805" s="215">
        <f t="shared" si="24"/>
        <v>0.37790697674418605</v>
      </c>
    </row>
    <row r="806" spans="1:6">
      <c r="A806" s="160">
        <f t="shared" si="25"/>
        <v>805</v>
      </c>
      <c r="B806" s="161" t="s">
        <v>58</v>
      </c>
      <c r="C806" s="172" t="s">
        <v>476</v>
      </c>
      <c r="D806" s="66">
        <v>106</v>
      </c>
      <c r="E806" s="214">
        <v>74</v>
      </c>
      <c r="F806" s="215">
        <f t="shared" si="24"/>
        <v>0.30188679245283018</v>
      </c>
    </row>
    <row r="807" spans="1:6">
      <c r="A807" s="160">
        <f t="shared" si="25"/>
        <v>806</v>
      </c>
      <c r="B807" s="161" t="s">
        <v>917</v>
      </c>
      <c r="C807" s="172" t="s">
        <v>1797</v>
      </c>
      <c r="D807" s="140">
        <v>2274</v>
      </c>
      <c r="E807" s="214">
        <v>1150</v>
      </c>
      <c r="F807" s="215">
        <f t="shared" si="24"/>
        <v>0.49428320140721194</v>
      </c>
    </row>
    <row r="808" spans="1:6">
      <c r="A808" s="160">
        <f t="shared" si="25"/>
        <v>807</v>
      </c>
      <c r="B808" s="161" t="s">
        <v>64</v>
      </c>
      <c r="C808" s="172" t="s">
        <v>1798</v>
      </c>
      <c r="D808" s="140">
        <v>1524</v>
      </c>
      <c r="E808" s="214">
        <v>806</v>
      </c>
      <c r="F808" s="215">
        <f t="shared" si="24"/>
        <v>0.47112860892388453</v>
      </c>
    </row>
    <row r="809" spans="1:6">
      <c r="A809" s="160">
        <f t="shared" si="25"/>
        <v>808</v>
      </c>
      <c r="B809" s="161" t="s">
        <v>52</v>
      </c>
      <c r="C809" s="172" t="s">
        <v>212</v>
      </c>
      <c r="D809" s="66">
        <v>314</v>
      </c>
      <c r="E809" s="214">
        <v>209</v>
      </c>
      <c r="F809" s="215">
        <f t="shared" si="24"/>
        <v>0.33439490445859871</v>
      </c>
    </row>
    <row r="810" spans="1:6">
      <c r="A810" s="160">
        <f t="shared" si="25"/>
        <v>809</v>
      </c>
      <c r="B810" s="161" t="s">
        <v>56</v>
      </c>
      <c r="C810" s="172" t="s">
        <v>276</v>
      </c>
      <c r="D810" s="66">
        <v>181</v>
      </c>
      <c r="E810" s="214">
        <v>137</v>
      </c>
      <c r="F810" s="215">
        <f t="shared" si="24"/>
        <v>0.24309392265193369</v>
      </c>
    </row>
    <row r="811" spans="1:6">
      <c r="A811" s="160">
        <f t="shared" si="25"/>
        <v>810</v>
      </c>
      <c r="B811" s="161" t="s">
        <v>58</v>
      </c>
      <c r="C811" s="172" t="s">
        <v>176</v>
      </c>
      <c r="D811" s="66">
        <v>427</v>
      </c>
      <c r="E811" s="214">
        <v>328</v>
      </c>
      <c r="F811" s="215">
        <f t="shared" si="24"/>
        <v>0.23185011709601874</v>
      </c>
    </row>
    <row r="812" spans="1:6">
      <c r="A812" s="160">
        <f t="shared" si="25"/>
        <v>811</v>
      </c>
      <c r="B812" s="161" t="s">
        <v>72</v>
      </c>
      <c r="C812" s="172" t="s">
        <v>706</v>
      </c>
      <c r="D812" s="66">
        <v>37</v>
      </c>
      <c r="E812" s="214">
        <v>27</v>
      </c>
      <c r="F812" s="215">
        <f t="shared" si="24"/>
        <v>0.27027027027027029</v>
      </c>
    </row>
    <row r="813" spans="1:6">
      <c r="A813" s="160">
        <f t="shared" si="25"/>
        <v>812</v>
      </c>
      <c r="B813" s="161" t="s">
        <v>72</v>
      </c>
      <c r="C813" s="172" t="s">
        <v>549</v>
      </c>
      <c r="D813" s="66">
        <v>89</v>
      </c>
      <c r="E813" s="214">
        <v>71</v>
      </c>
      <c r="F813" s="215">
        <f t="shared" si="24"/>
        <v>0.20224719101123595</v>
      </c>
    </row>
    <row r="814" spans="1:6">
      <c r="A814" s="160">
        <f t="shared" si="25"/>
        <v>813</v>
      </c>
      <c r="B814" s="161" t="s">
        <v>58</v>
      </c>
      <c r="C814" s="172" t="s">
        <v>350</v>
      </c>
      <c r="D814" s="66">
        <v>154</v>
      </c>
      <c r="E814" s="214">
        <v>89</v>
      </c>
      <c r="F814" s="215">
        <f t="shared" si="24"/>
        <v>0.42207792207792205</v>
      </c>
    </row>
    <row r="815" spans="1:6">
      <c r="A815" s="160">
        <f t="shared" si="25"/>
        <v>814</v>
      </c>
      <c r="B815" s="161" t="s">
        <v>72</v>
      </c>
      <c r="C815" s="172" t="s">
        <v>1799</v>
      </c>
      <c r="D815" s="66">
        <v>825</v>
      </c>
      <c r="E815" s="214">
        <v>474</v>
      </c>
      <c r="F815" s="215">
        <f t="shared" si="24"/>
        <v>0.42545454545454547</v>
      </c>
    </row>
    <row r="816" spans="1:6">
      <c r="A816" s="160">
        <f t="shared" si="25"/>
        <v>815</v>
      </c>
      <c r="B816" s="161" t="s">
        <v>52</v>
      </c>
      <c r="C816" s="172" t="s">
        <v>1800</v>
      </c>
      <c r="D816" s="66">
        <v>493</v>
      </c>
      <c r="E816" s="214">
        <v>290</v>
      </c>
      <c r="F816" s="215">
        <f t="shared" si="24"/>
        <v>0.41176470588235292</v>
      </c>
    </row>
    <row r="817" spans="1:6">
      <c r="A817" s="160">
        <f t="shared" si="25"/>
        <v>816</v>
      </c>
      <c r="B817" s="161" t="s">
        <v>72</v>
      </c>
      <c r="C817" s="172" t="s">
        <v>1801</v>
      </c>
      <c r="D817" s="66">
        <v>902</v>
      </c>
      <c r="E817" s="214">
        <v>554</v>
      </c>
      <c r="F817" s="215">
        <f t="shared" si="24"/>
        <v>0.38580931263858093</v>
      </c>
    </row>
    <row r="818" spans="1:6">
      <c r="A818" s="160">
        <f t="shared" si="25"/>
        <v>817</v>
      </c>
      <c r="B818" s="161" t="s">
        <v>64</v>
      </c>
      <c r="C818" s="172" t="s">
        <v>715</v>
      </c>
      <c r="D818" s="66">
        <v>55</v>
      </c>
      <c r="E818" s="214">
        <v>25</v>
      </c>
      <c r="F818" s="215">
        <f t="shared" si="24"/>
        <v>0.54545454545454541</v>
      </c>
    </row>
    <row r="819" spans="1:6">
      <c r="A819" s="160">
        <f t="shared" si="25"/>
        <v>818</v>
      </c>
      <c r="B819" s="161" t="s">
        <v>56</v>
      </c>
      <c r="C819" s="172" t="s">
        <v>217</v>
      </c>
      <c r="D819" s="66">
        <v>406</v>
      </c>
      <c r="E819" s="214">
        <v>246</v>
      </c>
      <c r="F819" s="215">
        <f t="shared" si="24"/>
        <v>0.39408866995073893</v>
      </c>
    </row>
    <row r="820" spans="1:6">
      <c r="A820" s="160">
        <f t="shared" si="25"/>
        <v>819</v>
      </c>
      <c r="B820" s="161" t="s">
        <v>917</v>
      </c>
      <c r="C820" s="172" t="s">
        <v>189</v>
      </c>
      <c r="D820" s="66">
        <v>372</v>
      </c>
      <c r="E820" s="214">
        <v>247</v>
      </c>
      <c r="F820" s="215">
        <f t="shared" si="24"/>
        <v>0.33602150537634407</v>
      </c>
    </row>
    <row r="821" spans="1:6">
      <c r="A821" s="160">
        <f t="shared" si="25"/>
        <v>820</v>
      </c>
      <c r="B821" s="161" t="s">
        <v>72</v>
      </c>
      <c r="C821" s="172" t="s">
        <v>1802</v>
      </c>
      <c r="D821" s="66">
        <v>49</v>
      </c>
      <c r="E821" s="214">
        <v>26</v>
      </c>
      <c r="F821" s="215">
        <f t="shared" si="24"/>
        <v>0.46938775510204084</v>
      </c>
    </row>
    <row r="822" spans="1:6">
      <c r="A822" s="160">
        <f t="shared" si="25"/>
        <v>821</v>
      </c>
      <c r="B822" s="161" t="s">
        <v>58</v>
      </c>
      <c r="C822" s="172" t="s">
        <v>1803</v>
      </c>
      <c r="D822" s="140">
        <v>1455</v>
      </c>
      <c r="E822" s="214">
        <v>866</v>
      </c>
      <c r="F822" s="215">
        <f t="shared" si="24"/>
        <v>0.40481099656357389</v>
      </c>
    </row>
    <row r="823" spans="1:6">
      <c r="A823" s="160">
        <f t="shared" si="25"/>
        <v>822</v>
      </c>
      <c r="B823" s="161" t="s">
        <v>61</v>
      </c>
      <c r="C823" s="172" t="s">
        <v>1804</v>
      </c>
      <c r="D823" s="66">
        <v>18</v>
      </c>
      <c r="E823" s="214">
        <v>6</v>
      </c>
      <c r="F823" s="215">
        <f t="shared" si="24"/>
        <v>0.66666666666666663</v>
      </c>
    </row>
    <row r="824" spans="1:6">
      <c r="A824" s="160">
        <f t="shared" si="25"/>
        <v>823</v>
      </c>
      <c r="B824" s="161" t="s">
        <v>64</v>
      </c>
      <c r="C824" s="172" t="s">
        <v>425</v>
      </c>
      <c r="D824" s="66">
        <v>119</v>
      </c>
      <c r="E824" s="214">
        <v>75</v>
      </c>
      <c r="F824" s="215">
        <f t="shared" si="24"/>
        <v>0.36974789915966388</v>
      </c>
    </row>
    <row r="825" spans="1:6">
      <c r="A825" s="160">
        <f t="shared" si="25"/>
        <v>824</v>
      </c>
      <c r="B825" s="161" t="s">
        <v>56</v>
      </c>
      <c r="C825" s="172" t="s">
        <v>66</v>
      </c>
      <c r="D825" s="140">
        <v>4635</v>
      </c>
      <c r="E825" s="214">
        <v>2266</v>
      </c>
      <c r="F825" s="215">
        <f t="shared" si="24"/>
        <v>0.51111111111111107</v>
      </c>
    </row>
    <row r="826" spans="1:6">
      <c r="A826" s="160">
        <f t="shared" si="25"/>
        <v>825</v>
      </c>
      <c r="B826" s="161" t="s">
        <v>56</v>
      </c>
      <c r="C826" s="172" t="s">
        <v>1805</v>
      </c>
      <c r="D826" s="140">
        <v>14145</v>
      </c>
      <c r="E826" s="214">
        <v>6990</v>
      </c>
      <c r="F826" s="215">
        <f t="shared" si="24"/>
        <v>0.50583244962884411</v>
      </c>
    </row>
    <row r="827" spans="1:6">
      <c r="A827" s="160">
        <f t="shared" si="25"/>
        <v>826</v>
      </c>
      <c r="B827" s="161" t="s">
        <v>917</v>
      </c>
      <c r="C827" s="172" t="s">
        <v>751</v>
      </c>
      <c r="D827" s="66">
        <v>38</v>
      </c>
      <c r="E827" s="214">
        <v>21</v>
      </c>
      <c r="F827" s="215">
        <f t="shared" si="24"/>
        <v>0.44736842105263158</v>
      </c>
    </row>
    <row r="828" spans="1:6">
      <c r="A828" s="160">
        <f t="shared" si="25"/>
        <v>827</v>
      </c>
      <c r="B828" s="161" t="s">
        <v>79</v>
      </c>
      <c r="C828" s="172" t="s">
        <v>1806</v>
      </c>
      <c r="D828" s="140">
        <v>1269</v>
      </c>
      <c r="E828" s="214">
        <v>831</v>
      </c>
      <c r="F828" s="215">
        <f t="shared" si="24"/>
        <v>0.34515366430260047</v>
      </c>
    </row>
    <row r="829" spans="1:6">
      <c r="A829" s="160">
        <f t="shared" si="25"/>
        <v>828</v>
      </c>
      <c r="B829" s="161" t="s">
        <v>56</v>
      </c>
      <c r="C829" s="172" t="s">
        <v>1807</v>
      </c>
      <c r="D829" s="66">
        <v>49</v>
      </c>
      <c r="E829" s="214">
        <v>20</v>
      </c>
      <c r="F829" s="215">
        <f t="shared" si="24"/>
        <v>0.59183673469387754</v>
      </c>
    </row>
    <row r="830" spans="1:6">
      <c r="A830" s="160">
        <f t="shared" si="25"/>
        <v>829</v>
      </c>
      <c r="B830" s="161" t="s">
        <v>79</v>
      </c>
      <c r="C830" s="172" t="s">
        <v>652</v>
      </c>
      <c r="D830" s="66">
        <v>42</v>
      </c>
      <c r="E830" s="214">
        <v>21</v>
      </c>
      <c r="F830" s="215">
        <f t="shared" si="24"/>
        <v>0.5</v>
      </c>
    </row>
    <row r="831" spans="1:6">
      <c r="A831" s="160">
        <f t="shared" si="25"/>
        <v>830</v>
      </c>
      <c r="B831" s="161" t="s">
        <v>58</v>
      </c>
      <c r="C831" s="172" t="s">
        <v>1808</v>
      </c>
      <c r="D831" s="66">
        <v>239</v>
      </c>
      <c r="E831" s="214">
        <v>155</v>
      </c>
      <c r="F831" s="215">
        <f t="shared" si="24"/>
        <v>0.35146443514644349</v>
      </c>
    </row>
    <row r="832" spans="1:6">
      <c r="A832" s="160">
        <f t="shared" si="25"/>
        <v>831</v>
      </c>
      <c r="B832" s="161" t="s">
        <v>61</v>
      </c>
      <c r="C832" s="172" t="s">
        <v>448</v>
      </c>
      <c r="D832" s="66">
        <v>104</v>
      </c>
      <c r="E832" s="214">
        <v>62</v>
      </c>
      <c r="F832" s="215">
        <f t="shared" si="24"/>
        <v>0.40384615384615385</v>
      </c>
    </row>
    <row r="833" spans="1:6">
      <c r="A833" s="160">
        <f t="shared" si="25"/>
        <v>832</v>
      </c>
      <c r="B833" s="161" t="s">
        <v>64</v>
      </c>
      <c r="C833" s="172" t="s">
        <v>761</v>
      </c>
      <c r="D833" s="66">
        <v>47</v>
      </c>
      <c r="E833" s="214">
        <v>26</v>
      </c>
      <c r="F833" s="215">
        <f t="shared" si="24"/>
        <v>0.44680851063829785</v>
      </c>
    </row>
    <row r="834" spans="1:6">
      <c r="A834" s="160">
        <f t="shared" si="25"/>
        <v>833</v>
      </c>
      <c r="B834" s="161" t="s">
        <v>72</v>
      </c>
      <c r="C834" s="172" t="s">
        <v>895</v>
      </c>
      <c r="D834" s="66">
        <v>11</v>
      </c>
      <c r="E834" s="214">
        <v>4</v>
      </c>
      <c r="F834" s="215">
        <f t="shared" si="24"/>
        <v>0.63636363636363635</v>
      </c>
    </row>
    <row r="835" spans="1:6">
      <c r="A835" s="160">
        <f t="shared" si="25"/>
        <v>834</v>
      </c>
      <c r="B835" s="161" t="s">
        <v>61</v>
      </c>
      <c r="C835" s="172" t="s">
        <v>838</v>
      </c>
      <c r="D835" s="66">
        <v>35</v>
      </c>
      <c r="E835" s="214">
        <v>22</v>
      </c>
      <c r="F835" s="215">
        <f t="shared" ref="F835:F855" si="26">(D835-E835)/D835</f>
        <v>0.37142857142857144</v>
      </c>
    </row>
    <row r="836" spans="1:6">
      <c r="A836" s="160">
        <f t="shared" ref="A836:A854" si="27">1+A835</f>
        <v>835</v>
      </c>
      <c r="B836" s="161" t="s">
        <v>72</v>
      </c>
      <c r="C836" s="172" t="s">
        <v>76</v>
      </c>
      <c r="D836" s="140">
        <v>2385</v>
      </c>
      <c r="E836" s="214">
        <v>1214</v>
      </c>
      <c r="F836" s="215">
        <f t="shared" si="26"/>
        <v>0.49098532494758912</v>
      </c>
    </row>
    <row r="837" spans="1:6">
      <c r="A837" s="160">
        <f t="shared" si="27"/>
        <v>836</v>
      </c>
      <c r="B837" s="161" t="s">
        <v>79</v>
      </c>
      <c r="C837" s="172" t="s">
        <v>1809</v>
      </c>
      <c r="D837" s="66">
        <v>115</v>
      </c>
      <c r="E837" s="214">
        <v>75</v>
      </c>
      <c r="F837" s="215">
        <f t="shared" si="26"/>
        <v>0.34782608695652173</v>
      </c>
    </row>
    <row r="838" spans="1:6">
      <c r="A838" s="160">
        <f t="shared" si="27"/>
        <v>837</v>
      </c>
      <c r="B838" s="161" t="s">
        <v>61</v>
      </c>
      <c r="C838" s="172" t="s">
        <v>1810</v>
      </c>
      <c r="D838" s="66">
        <v>462</v>
      </c>
      <c r="E838" s="214">
        <v>230</v>
      </c>
      <c r="F838" s="215">
        <f t="shared" si="26"/>
        <v>0.50216450216450215</v>
      </c>
    </row>
    <row r="839" spans="1:6">
      <c r="A839" s="160">
        <f t="shared" si="27"/>
        <v>838</v>
      </c>
      <c r="B839" s="161" t="s">
        <v>61</v>
      </c>
      <c r="C839" s="172" t="s">
        <v>1811</v>
      </c>
      <c r="D839" s="66">
        <v>139</v>
      </c>
      <c r="E839" s="214">
        <v>75</v>
      </c>
      <c r="F839" s="215">
        <f t="shared" si="26"/>
        <v>0.46043165467625902</v>
      </c>
    </row>
    <row r="840" spans="1:6">
      <c r="A840" s="160">
        <f t="shared" si="27"/>
        <v>839</v>
      </c>
      <c r="B840" s="161" t="s">
        <v>79</v>
      </c>
      <c r="C840" s="172" t="s">
        <v>215</v>
      </c>
      <c r="D840" s="66">
        <v>285</v>
      </c>
      <c r="E840" s="214">
        <v>169</v>
      </c>
      <c r="F840" s="215">
        <f t="shared" si="26"/>
        <v>0.40701754385964911</v>
      </c>
    </row>
    <row r="841" spans="1:6">
      <c r="A841" s="160">
        <f t="shared" si="27"/>
        <v>840</v>
      </c>
      <c r="B841" s="161" t="s">
        <v>61</v>
      </c>
      <c r="C841" s="172" t="s">
        <v>1812</v>
      </c>
      <c r="D841" s="66">
        <v>48</v>
      </c>
      <c r="E841" s="214">
        <v>33</v>
      </c>
      <c r="F841" s="215">
        <f t="shared" si="26"/>
        <v>0.3125</v>
      </c>
    </row>
    <row r="842" spans="1:6">
      <c r="A842" s="160">
        <f t="shared" si="27"/>
        <v>841</v>
      </c>
      <c r="B842" s="161" t="s">
        <v>917</v>
      </c>
      <c r="C842" s="172" t="s">
        <v>439</v>
      </c>
      <c r="D842" s="66">
        <v>85</v>
      </c>
      <c r="E842" s="214">
        <v>67</v>
      </c>
      <c r="F842" s="215">
        <f t="shared" si="26"/>
        <v>0.21176470588235294</v>
      </c>
    </row>
    <row r="843" spans="1:6">
      <c r="A843" s="160">
        <f t="shared" si="27"/>
        <v>842</v>
      </c>
      <c r="B843" s="161" t="s">
        <v>56</v>
      </c>
      <c r="C843" s="172" t="s">
        <v>1813</v>
      </c>
      <c r="D843" s="66">
        <v>34</v>
      </c>
      <c r="E843" s="214">
        <v>5</v>
      </c>
      <c r="F843" s="215">
        <f t="shared" si="26"/>
        <v>0.8529411764705882</v>
      </c>
    </row>
    <row r="844" spans="1:6">
      <c r="A844" s="160">
        <f t="shared" si="27"/>
        <v>843</v>
      </c>
      <c r="B844" s="161" t="s">
        <v>58</v>
      </c>
      <c r="C844" s="172" t="s">
        <v>545</v>
      </c>
      <c r="D844" s="66">
        <v>70</v>
      </c>
      <c r="E844" s="214">
        <v>32</v>
      </c>
      <c r="F844" s="215">
        <f t="shared" si="26"/>
        <v>0.54285714285714282</v>
      </c>
    </row>
    <row r="845" spans="1:6">
      <c r="A845" s="160">
        <f t="shared" si="27"/>
        <v>844</v>
      </c>
      <c r="B845" s="161" t="s">
        <v>52</v>
      </c>
      <c r="C845" s="172" t="s">
        <v>82</v>
      </c>
      <c r="D845" s="140">
        <v>2129</v>
      </c>
      <c r="E845" s="214">
        <v>807</v>
      </c>
      <c r="F845" s="215">
        <f t="shared" si="26"/>
        <v>0.6209488022545796</v>
      </c>
    </row>
    <row r="846" spans="1:6">
      <c r="A846" s="160">
        <f t="shared" si="27"/>
        <v>845</v>
      </c>
      <c r="B846" s="161" t="s">
        <v>58</v>
      </c>
      <c r="C846" s="172" t="s">
        <v>1814</v>
      </c>
      <c r="D846" s="140">
        <v>1371</v>
      </c>
      <c r="E846" s="214">
        <v>817</v>
      </c>
      <c r="F846" s="215">
        <f t="shared" si="26"/>
        <v>0.40408460977388766</v>
      </c>
    </row>
    <row r="847" spans="1:6">
      <c r="A847" s="160">
        <f t="shared" si="27"/>
        <v>846</v>
      </c>
      <c r="B847" s="161" t="s">
        <v>58</v>
      </c>
      <c r="C847" s="172" t="s">
        <v>675</v>
      </c>
      <c r="D847" s="66">
        <v>24</v>
      </c>
      <c r="E847" s="214">
        <v>17</v>
      </c>
      <c r="F847" s="215">
        <f t="shared" si="26"/>
        <v>0.29166666666666669</v>
      </c>
    </row>
    <row r="848" spans="1:6">
      <c r="A848" s="160">
        <f t="shared" si="27"/>
        <v>847</v>
      </c>
      <c r="B848" s="161" t="s">
        <v>917</v>
      </c>
      <c r="C848" s="172" t="s">
        <v>365</v>
      </c>
      <c r="D848" s="66">
        <v>160</v>
      </c>
      <c r="E848" s="214">
        <v>126</v>
      </c>
      <c r="F848" s="215">
        <f t="shared" si="26"/>
        <v>0.21249999999999999</v>
      </c>
    </row>
    <row r="849" spans="1:6">
      <c r="A849" s="160">
        <f t="shared" si="27"/>
        <v>848</v>
      </c>
      <c r="B849" s="161" t="s">
        <v>72</v>
      </c>
      <c r="C849" s="172" t="s">
        <v>1815</v>
      </c>
      <c r="D849" s="66">
        <v>154</v>
      </c>
      <c r="E849" s="214">
        <v>81</v>
      </c>
      <c r="F849" s="215">
        <f t="shared" si="26"/>
        <v>0.47402597402597402</v>
      </c>
    </row>
    <row r="850" spans="1:6">
      <c r="A850" s="160">
        <f t="shared" si="27"/>
        <v>849</v>
      </c>
      <c r="B850" s="161" t="s">
        <v>64</v>
      </c>
      <c r="C850" s="172" t="s">
        <v>1816</v>
      </c>
      <c r="D850" s="66">
        <v>114</v>
      </c>
      <c r="E850" s="214">
        <v>83</v>
      </c>
      <c r="F850" s="215">
        <f t="shared" si="26"/>
        <v>0.27192982456140352</v>
      </c>
    </row>
    <row r="851" spans="1:6">
      <c r="A851" s="160">
        <f t="shared" si="27"/>
        <v>850</v>
      </c>
      <c r="B851" s="161" t="s">
        <v>64</v>
      </c>
      <c r="C851" s="172" t="s">
        <v>1817</v>
      </c>
      <c r="D851" s="66">
        <v>32</v>
      </c>
      <c r="E851" s="214">
        <v>15</v>
      </c>
      <c r="F851" s="215">
        <f t="shared" si="26"/>
        <v>0.53125</v>
      </c>
    </row>
    <row r="852" spans="1:6">
      <c r="A852" s="160">
        <f t="shared" si="27"/>
        <v>851</v>
      </c>
      <c r="B852" s="161" t="s">
        <v>58</v>
      </c>
      <c r="C852" s="172" t="s">
        <v>174</v>
      </c>
      <c r="D852" s="66">
        <v>405</v>
      </c>
      <c r="E852" s="214">
        <v>264</v>
      </c>
      <c r="F852" s="215">
        <f t="shared" si="26"/>
        <v>0.34814814814814815</v>
      </c>
    </row>
    <row r="853" spans="1:6">
      <c r="A853" s="160">
        <f t="shared" si="27"/>
        <v>852</v>
      </c>
      <c r="B853" s="161" t="s">
        <v>58</v>
      </c>
      <c r="C853" s="172" t="s">
        <v>699</v>
      </c>
      <c r="D853" s="66">
        <v>46</v>
      </c>
      <c r="E853" s="214">
        <v>21</v>
      </c>
      <c r="F853" s="215">
        <f t="shared" si="26"/>
        <v>0.54347826086956519</v>
      </c>
    </row>
    <row r="854" spans="1:6">
      <c r="A854" s="160">
        <f t="shared" si="27"/>
        <v>853</v>
      </c>
      <c r="B854" s="161" t="s">
        <v>72</v>
      </c>
      <c r="C854" s="172" t="s">
        <v>875</v>
      </c>
      <c r="D854" s="66">
        <v>18</v>
      </c>
      <c r="E854" s="214">
        <v>16</v>
      </c>
      <c r="F854" s="215">
        <f t="shared" si="26"/>
        <v>0.1111111111111111</v>
      </c>
    </row>
    <row r="855" spans="1:6">
      <c r="A855" s="245" t="s">
        <v>1472</v>
      </c>
      <c r="B855" s="246"/>
      <c r="C855" s="247"/>
      <c r="D855" s="200">
        <f>SUM(D2:D854)</f>
        <v>340391</v>
      </c>
      <c r="E855" s="216">
        <f>SUM(E2:E854)</f>
        <v>183971</v>
      </c>
      <c r="F855" s="41">
        <f t="shared" si="26"/>
        <v>0.45953036361125882</v>
      </c>
    </row>
  </sheetData>
  <sortState ref="A2:F855">
    <sortCondition ref="C2:C854"/>
  </sortState>
  <mergeCells count="2">
    <mergeCell ref="A855:C855"/>
    <mergeCell ref="H1:K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9E0253-4843-4826-875B-254DA8F299D0}">
  <ds:schemaRefs>
    <ds:schemaRef ds:uri="http://schemas.microsoft.com/office/2006/metadata/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 Executivo</vt:lpstr>
      <vt:lpstr>Regionais- Formalização</vt:lpstr>
      <vt:lpstr>Regionais - Inadimplencia</vt:lpstr>
      <vt:lpstr>Plan1</vt:lpstr>
      <vt:lpstr>Plan2</vt:lpstr>
      <vt:lpstr>Inadimplencia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cristianet</cp:lastModifiedBy>
  <cp:lastPrinted>2013-04-09T14:42:11Z</cp:lastPrinted>
  <dcterms:created xsi:type="dcterms:W3CDTF">2012-04-10T19:14:54Z</dcterms:created>
  <dcterms:modified xsi:type="dcterms:W3CDTF">2013-11-12T11:49:54Z</dcterms:modified>
</cp:coreProperties>
</file>